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firstSheet="26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'5-政府采购预算表'!$A$1:$O$8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部门支出总表!$A$1:$L$18</definedName>
    <definedName name="_xlnm.Print_Area" localSheetId="3">'部门支出总表(分类)'!$A$1:$R$19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绩效目标整体申报!$A$1:$V$6</definedName>
    <definedName name="_xlnm.Print_Area" localSheetId="24">经费拨款!$A$1:$Q$19</definedName>
    <definedName name="_xlnm.Print_Area" localSheetId="25">'经费拨款（政府预算）'!$A$1:$Q$19</definedName>
    <definedName name="_xlnm.Print_Area" localSheetId="27">三公!$A$1:$G$7</definedName>
    <definedName name="_xlnm.Print_Area" localSheetId="29">项目绩效目标申报表!$A$1:$BA$12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'一般-商品和服务支出'!$A$1:$AF$12</definedName>
    <definedName name="_xlnm.Print_Area" localSheetId="17">'一般-商品和服务支出（政府预算）'!$A$1:$S$12</definedName>
    <definedName name="_xlnm.Print_Area" localSheetId="13">一般预算基本支出表!$A$1:$I$16</definedName>
    <definedName name="_xlnm.Print_Area" localSheetId="12">一般预算支出表的!$A$1:$S$19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<sst xmlns="http://schemas.openxmlformats.org/spreadsheetml/2006/main" count="1350" uniqueCount="366">
  <si>
    <t>2021年部门预算收支总表</t>
  </si>
  <si>
    <t>填报单位：中国人民政治协商会议湖南省临湘市委员会机关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</si>
  <si>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</si>
  <si>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</si>
  <si>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</si>
  <si>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</si>
  <si>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</si>
  <si>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</si>
  <si>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</si>
  <si>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</si>
  <si>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</si>
  <si>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</si>
  <si>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</si>
  <si>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</si>
  <si>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</si>
  <si>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</si>
  <si>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</si>
  <si>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</si>
  <si>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</si>
  <si>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</si>
  <si>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</si>
  <si>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</si>
  <si>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</si>
  <si>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</si>
  <si>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</si>
  <si>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</si>
  <si>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</si>
  <si>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</si>
  <si>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</si>
  <si>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</si>
  <si>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</si>
  <si>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</si>
  <si>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</si>
  <si>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</si>
  <si>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</si>
  <si>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</si>
  <si>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</si>
  <si>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</si>
  <si>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</si>
  <si>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</si>
  <si>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</si>
  <si>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</si>
  <si>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</si>
  <si>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</si>
  <si>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</si>
  <si>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</si>
  <si>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</si>
  <si>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</si>
  <si>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</si>
  <si>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</si>
  <si>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</si>
  <si>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</si>
  <si>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</si>
  <si>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</si>
  <si>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</si>
  <si>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</si>
  <si>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</si>
  <si>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</si>
  <si>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</si>
  <si>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</si>
  <si>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单位名称：中国人民政治协商会议湖南省临湘市委员会机关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</si>
  <si>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</si>
  <si>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</si>
  <si>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</si>
  <si>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</si>
  <si>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</si>
  <si>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</si>
  <si>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</si>
  <si>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</si>
  <si>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中国人民政治协商会议湖南省临湘市委员会</t>
  </si>
  <si>
    <t>104001</t>
  </si>
  <si>
    <t xml:space="preserve">  中国人民政治协商会议湖南省临湘市委员会机关</t>
  </si>
  <si>
    <t>部门支出总体情况表</t>
  </si>
  <si>
    <t>单位名称中国人民政治协商会议湖南省临湘市委员会机关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</si>
  <si>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</si>
  <si>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</si>
  <si>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</si>
  <si>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</si>
  <si>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</si>
  <si>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</si>
  <si>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</si>
  <si>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</si>
  <si>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02</t>
  </si>
  <si>
    <t>政协事务</t>
  </si>
  <si>
    <t xml:space="preserve">    201</t>
  </si>
  <si>
    <t xml:space="preserve">  02</t>
  </si>
  <si>
    <t>01</t>
  </si>
  <si>
    <t>行政运行（政协事务）</t>
  </si>
  <si>
    <t>03</t>
  </si>
  <si>
    <t>机关服务（政协事务）</t>
  </si>
  <si>
    <t>04</t>
  </si>
  <si>
    <t>政协会议</t>
  </si>
  <si>
    <t>05</t>
  </si>
  <si>
    <t>委员视察</t>
  </si>
  <si>
    <t>208</t>
  </si>
  <si>
    <t>社会保障和就业支出</t>
  </si>
  <si>
    <t xml:space="preserve">  208</t>
  </si>
  <si>
    <t>行政事业单位养老支出</t>
  </si>
  <si>
    <t xml:space="preserve">    208</t>
  </si>
  <si>
    <t xml:space="preserve">  05</t>
  </si>
  <si>
    <t>机关事业单位基本养老保险缴费支出</t>
  </si>
  <si>
    <t>221</t>
  </si>
  <si>
    <t>住房保障支出</t>
  </si>
  <si>
    <t xml:space="preserve">  221</t>
  </si>
  <si>
    <t>住房改革支出</t>
  </si>
  <si>
    <t xml:space="preserve">    221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</si>
  <si>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</si>
  <si>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</si>
  <si>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</si>
  <si>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</si>
  <si>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</si>
  <si>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</si>
  <si>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</si>
  <si>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</si>
  <si>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</si>
  <si>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</si>
  <si>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</si>
  <si>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</si>
  <si>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</si>
  <si>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</si>
  <si>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</si>
  <si>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</si>
  <si>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</si>
  <si>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</si>
  <si>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</si>
  <si>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</si>
  <si>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</si>
  <si>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</si>
  <si>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</si>
  <si>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</si>
  <si>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</si>
  <si>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</si>
  <si>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</si>
  <si>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</si>
  <si>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</si>
  <si>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</si>
  <si>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</si>
  <si>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</si>
  <si>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</si>
  <si>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</si>
  <si>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</si>
  <si>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</si>
  <si>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</si>
  <si>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</si>
  <si>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</si>
  <si>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</si>
  <si>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</si>
  <si>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</si>
  <si>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</si>
  <si>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</si>
  <si>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行政运行（政协事务）</t>
  </si>
  <si>
    <t xml:space="preserve">    机关事业单位基本养老保险缴费支出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</si>
  <si>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</si>
  <si>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</si>
  <si>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</si>
  <si>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</si>
  <si>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</si>
  <si>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</si>
  <si>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</si>
  <si>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</si>
  <si>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</si>
  <si>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</si>
  <si>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</si>
  <si>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</si>
  <si>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</si>
  <si>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</si>
  <si>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</si>
  <si>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</si>
  <si>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</si>
  <si>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</si>
  <si>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</si>
  <si>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</si>
  <si>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</si>
  <si>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</si>
  <si>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</si>
  <si>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</si>
  <si>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</si>
  <si>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</si>
  <si>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</si>
  <si>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</si>
  <si>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</si>
  <si>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</si>
  <si>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</si>
  <si>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</si>
  <si>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</si>
  <si>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</si>
  <si>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</si>
  <si>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</si>
  <si>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</si>
  <si>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</si>
  <si>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</si>
  <si>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</si>
  <si>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</si>
  <si>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</si>
  <si>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</si>
  <si>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</si>
  <si>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</si>
  <si>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</si>
  <si>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</si>
  <si>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</si>
  <si>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</si>
  <si>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</si>
  <si>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</si>
  <si>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</si>
  <si>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</si>
  <si>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</si>
  <si>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</si>
  <si>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</si>
  <si>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</si>
  <si>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</si>
  <si>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</si>
  <si>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</si>
  <si>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</si>
  <si>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</si>
  <si>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</si>
  <si>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</si>
  <si>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</si>
  <si>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</si>
  <si>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</si>
  <si>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</si>
  <si>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</si>
  <si>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</si>
  <si>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</si>
  <si>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</si>
  <si>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</si>
  <si>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</si>
  <si>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</si>
  <si>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</si>
  <si>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</si>
  <si>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</si>
  <si>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</si>
  <si>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</si>
  <si>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专项业务经费</t>
  </si>
  <si>
    <t>市政协工作专项经费</t>
  </si>
  <si>
    <t>政协委员、常委会活动工作经费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</si>
  <si>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</si>
  <si>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</si>
  <si>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</si>
  <si>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</si>
  <si>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</si>
  <si>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</si>
  <si>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</si>
  <si>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中国人民政治协商会议湖南省临湘市委员会机关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</si>
  <si>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</si>
  <si>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</si>
  <si>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</si>
  <si>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</si>
  <si>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</si>
  <si>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</si>
  <si>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</si>
  <si>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</si>
  <si>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</si>
  <si>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</si>
  <si>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</si>
  <si>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</si>
  <si>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</si>
  <si>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</si>
  <si>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</si>
  <si>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</si>
  <si>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</si>
  <si>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</si>
  <si>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</si>
  <si>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</si>
  <si>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</si>
  <si>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沈剑</t>
  </si>
  <si>
    <t>3735522</t>
  </si>
  <si>
    <t>参政议政、民主监督、政治协商</t>
  </si>
  <si>
    <t>全面做好委员服务，保证机关正常运转。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</si>
  <si>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</si>
  <si>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</si>
  <si>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</si>
  <si>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</si>
  <si>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</si>
  <si>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</si>
  <si>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</si>
  <si>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</si>
  <si>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</si>
  <si>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</si>
  <si>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</si>
  <si>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</si>
  <si>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</si>
  <si>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</si>
  <si>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</si>
  <si>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</si>
  <si>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</si>
  <si>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</si>
  <si>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</si>
  <si>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</si>
  <si>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</si>
  <si>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</si>
  <si>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</si>
  <si>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</si>
  <si>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</si>
  <si>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</si>
  <si>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</si>
  <si>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</si>
  <si>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</si>
  <si>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</si>
  <si>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</si>
  <si>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</si>
  <si>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</si>
  <si>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</si>
  <si>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</si>
  <si>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</si>
  <si>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</si>
  <si>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</si>
  <si>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</si>
  <si>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</si>
  <si>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</si>
  <si>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</si>
  <si>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</si>
  <si>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</si>
  <si>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</si>
  <si>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</si>
  <si>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</si>
  <si>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</si>
  <si>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</si>
  <si>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</si>
  <si>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</si>
  <si>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</si>
  <si>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</si>
  <si>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</si>
  <si>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</si>
  <si>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</si>
  <si>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</si>
  <si>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</si>
  <si>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</si>
  <si>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</si>
  <si>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</si>
  <si>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</si>
  <si>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</si>
  <si>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</si>
  <si>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</si>
  <si>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</si>
  <si>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</si>
  <si>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</si>
  <si>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</si>
  <si>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</si>
  <si>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2021年度</t>
  </si>
  <si>
    <t>延续项目</t>
  </si>
  <si>
    <t>程威生</t>
  </si>
  <si>
    <t>13974042793</t>
  </si>
  <si>
    <t>本年度</t>
  </si>
  <si>
    <t>100%</t>
  </si>
  <si>
    <t>2021年1月到12月</t>
  </si>
  <si>
    <t>其他专项类</t>
  </si>
  <si>
    <t>委员服务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</si>
  <si>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</si>
  <si>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</si>
  <si>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</si>
  <si>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</si>
  <si>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</si>
  <si>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</si>
  <si>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</si>
  <si>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</si>
  <si>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</si>
  <si>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</si>
  <si>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</si>
  <si>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</si>
  <si>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办公消耗用品及类似物品</t>
  </si>
  <si>
    <t>绩效目标申报表-附表</t>
  </si>
  <si>
    <t>标准或依据</t>
  </si>
  <si>
    <t>预算人数及其他</t>
  </si>
  <si>
    <t>金额</t>
  </si>
  <si>
    <t>政协</t>
  </si>
  <si>
    <t>22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</si>
</sst>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00"/>
    <numFmt numFmtId="178" formatCode="#,##0.00;[Red]#,##0.00"/>
    <numFmt numFmtId="179" formatCode="0.00_ "/>
    <numFmt numFmtId="180" formatCode="* #,##0.00;* \-#,##0.00;* &quot;&quot;??;@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177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15" fillId="3" borderId="3" xfId="52" applyNumberFormat="1" applyFont="1" applyFill="1" applyBorder="1" applyAlignment="1" applyProtection="1">
      <alignment horizontal="center" vertical="center" wrapText="1"/>
    </xf>
    <xf numFmtId="0" fontId="15" fillId="3" borderId="7" xfId="52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7" fontId="9" fillId="0" borderId="1" xfId="53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18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180" fontId="15" fillId="3" borderId="3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9" fontId="3" fillId="0" borderId="15" xfId="0" applyNumberFormat="1" applyFont="1" applyFill="1" applyBorder="1" applyAlignment="1">
      <alignment horizontal="right" vertical="center" wrapText="1"/>
    </xf>
    <xf numFmtId="178" fontId="3" fillId="0" borderId="1" xfId="0" applyNumberFormat="1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78" fontId="16" fillId="0" borderId="1" xfId="0" applyNumberFormat="1" applyFont="1" applyFill="1" applyBorder="1" applyAlignment="1">
      <alignment vertical="center"/>
    </xf>
    <xf numFmtId="178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78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1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left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78" fontId="16" fillId="0" borderId="1" xfId="0" applyNumberFormat="1" applyFont="1" applyFill="1" applyBorder="1" applyAlignment="1">
      <alignment horizontal="right" vertical="center"/>
    </xf>
    <xf numFmtId="178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topLeftCell="A7" workbookViewId="0">
      <selection activeCell="A1" sqref="A1:F1"/>
    </sheetView>
  </sheetViews>
  <sheetFormatPr defaultColWidth="9" defaultRowHeight="14.4" outlineLevelCol="5"/>
  <cols>
    <col min="1" max="1" width="41.4444444444444" style="57" customWidth="1"/>
    <col min="2" max="2" width="29.6666666666667" style="57" customWidth="1"/>
    <col min="3" max="3" width="39.6666666666667" style="57" customWidth="1"/>
    <col min="4" max="4" width="29.4444444444444" style="57" customWidth="1"/>
    <col min="5" max="5" width="40" style="57" customWidth="1"/>
    <col min="6" max="6" width="27.8888888888889" style="57" customWidth="1"/>
    <col min="7" max="16384" width="9" style="57"/>
  </cols>
  <sheetData>
    <row r="1" ht="51" customHeight="1" spans="1:6">
      <c r="A1" s="138" t="s">
        <v>0</v>
      </c>
      <c r="B1" s="138"/>
      <c r="C1" s="138"/>
      <c r="D1" s="138"/>
      <c r="E1" s="138"/>
      <c r="F1" s="138"/>
    </row>
    <row r="2" ht="18.75" customHeight="1" spans="1:6">
      <c r="A2" s="176" t="s">
        <v>1</v>
      </c>
      <c r="B2" s="140"/>
      <c r="C2" s="140"/>
      <c r="D2" s="140"/>
      <c r="E2" s="140"/>
      <c r="F2" s="141" t="s">
        <v>2</v>
      </c>
    </row>
    <row r="3" ht="18.75" customHeight="1" spans="1:6">
      <c r="A3" s="143" t="s">
        <v>3</v>
      </c>
      <c r="B3" s="144"/>
      <c r="C3" s="143" t="s">
        <v>4</v>
      </c>
      <c r="D3" s="144"/>
      <c r="E3" s="143" t="s">
        <v>5</v>
      </c>
      <c r="F3" s="144"/>
    </row>
    <row r="4" ht="24" customHeight="1" spans="1:6">
      <c r="A4" s="149" t="s">
        <v>6</v>
      </c>
      <c r="B4" s="177">
        <v>4213052.6</v>
      </c>
      <c r="C4" s="149" t="s">
        <v>7</v>
      </c>
      <c r="D4" s="177">
        <v>3113052.6</v>
      </c>
      <c r="E4" s="149" t="s">
        <v>8</v>
      </c>
      <c r="F4" s="178">
        <v>3744568.92</v>
      </c>
    </row>
    <row r="5" ht="24" customHeight="1" spans="1:6">
      <c r="A5" s="149" t="s">
        <v>9</v>
      </c>
      <c r="B5" s="177">
        <v>4213052.6</v>
      </c>
      <c r="C5" s="149" t="s">
        <v>10</v>
      </c>
      <c r="D5" s="177">
        <v>2337172.6</v>
      </c>
      <c r="E5" s="149" t="s">
        <v>11</v>
      </c>
      <c r="F5" s="178">
        <v>0</v>
      </c>
    </row>
    <row r="6" ht="24.75" customHeight="1" spans="1:6">
      <c r="A6" s="149" t="s">
        <v>12</v>
      </c>
      <c r="B6" s="177">
        <v>0</v>
      </c>
      <c r="C6" s="149" t="s">
        <v>13</v>
      </c>
      <c r="D6" s="177">
        <v>775880</v>
      </c>
      <c r="E6" s="149" t="s">
        <v>14</v>
      </c>
      <c r="F6" s="178">
        <v>0</v>
      </c>
    </row>
    <row r="7" ht="24.75" customHeight="1" spans="1:6">
      <c r="A7" s="149" t="s">
        <v>15</v>
      </c>
      <c r="B7" s="177">
        <v>0</v>
      </c>
      <c r="C7" s="149" t="s">
        <v>16</v>
      </c>
      <c r="D7" s="177">
        <v>0</v>
      </c>
      <c r="E7" s="149" t="s">
        <v>17</v>
      </c>
      <c r="F7" s="178">
        <v>0</v>
      </c>
    </row>
    <row r="8" ht="23.25" customHeight="1" spans="1:6">
      <c r="A8" s="149" t="s">
        <v>18</v>
      </c>
      <c r="B8" s="177">
        <v>0</v>
      </c>
      <c r="C8" s="149" t="s">
        <v>19</v>
      </c>
      <c r="D8" s="177">
        <v>1100000</v>
      </c>
      <c r="E8" s="149" t="s">
        <v>20</v>
      </c>
      <c r="F8" s="178">
        <v>0</v>
      </c>
    </row>
    <row r="9" ht="24.75" customHeight="1" spans="1:6">
      <c r="A9" s="149" t="s">
        <v>21</v>
      </c>
      <c r="B9" s="177">
        <v>0</v>
      </c>
      <c r="C9" s="149" t="s">
        <v>13</v>
      </c>
      <c r="D9" s="177">
        <v>1100000</v>
      </c>
      <c r="E9" s="149" t="s">
        <v>22</v>
      </c>
      <c r="F9" s="178">
        <v>0</v>
      </c>
    </row>
    <row r="10" ht="23.25" customHeight="1" spans="1:6">
      <c r="A10" s="149" t="s">
        <v>23</v>
      </c>
      <c r="B10" s="177">
        <v>0</v>
      </c>
      <c r="C10" s="149" t="s">
        <v>16</v>
      </c>
      <c r="D10" s="177">
        <v>0</v>
      </c>
      <c r="E10" s="149" t="s">
        <v>24</v>
      </c>
      <c r="F10" s="178">
        <v>0</v>
      </c>
    </row>
    <row r="11" ht="23.25" customHeight="1" spans="1:6">
      <c r="A11" s="149" t="s">
        <v>25</v>
      </c>
      <c r="B11" s="177">
        <v>0</v>
      </c>
      <c r="C11" s="149" t="s">
        <v>26</v>
      </c>
      <c r="D11" s="177">
        <v>0</v>
      </c>
      <c r="E11" s="149" t="s">
        <v>27</v>
      </c>
      <c r="F11" s="178">
        <v>267704.96</v>
      </c>
    </row>
    <row r="12" ht="24" customHeight="1" spans="1:6">
      <c r="A12" s="149" t="s">
        <v>28</v>
      </c>
      <c r="B12" s="177">
        <v>0</v>
      </c>
      <c r="C12" s="149" t="s">
        <v>29</v>
      </c>
      <c r="D12" s="177">
        <v>0</v>
      </c>
      <c r="E12" s="149" t="s">
        <v>30</v>
      </c>
      <c r="F12" s="178">
        <v>0</v>
      </c>
    </row>
    <row r="13" ht="23.25" customHeight="1" spans="1:6">
      <c r="A13" s="155" t="s">
        <v>31</v>
      </c>
      <c r="B13" s="177">
        <v>0</v>
      </c>
      <c r="C13" s="149" t="s">
        <v>32</v>
      </c>
      <c r="D13" s="177">
        <v>0</v>
      </c>
      <c r="E13" s="149" t="s">
        <v>33</v>
      </c>
      <c r="F13" s="178">
        <v>0</v>
      </c>
    </row>
    <row r="14" ht="21.75" customHeight="1" spans="1:6">
      <c r="A14" s="149"/>
      <c r="B14" s="179"/>
      <c r="C14" s="149" t="s">
        <v>34</v>
      </c>
      <c r="D14" s="177">
        <v>0</v>
      </c>
      <c r="E14" s="149" t="s">
        <v>35</v>
      </c>
      <c r="F14" s="178">
        <v>0</v>
      </c>
    </row>
    <row r="15" ht="22.5" customHeight="1" spans="1:6">
      <c r="A15" s="149"/>
      <c r="B15" s="179"/>
      <c r="C15" s="149" t="s">
        <v>36</v>
      </c>
      <c r="D15" s="177">
        <v>0</v>
      </c>
      <c r="E15" s="149" t="s">
        <v>37</v>
      </c>
      <c r="F15" s="178">
        <v>0</v>
      </c>
    </row>
    <row r="16" ht="22.5" customHeight="1" spans="1:6">
      <c r="A16" s="149"/>
      <c r="B16" s="179"/>
      <c r="C16" s="149" t="s">
        <v>38</v>
      </c>
      <c r="D16" s="177">
        <v>0</v>
      </c>
      <c r="E16" s="149" t="s">
        <v>39</v>
      </c>
      <c r="F16" s="178">
        <v>0</v>
      </c>
    </row>
    <row r="17" ht="22.5" customHeight="1" spans="1:6">
      <c r="A17" s="149"/>
      <c r="B17" s="179"/>
      <c r="C17" s="149" t="s">
        <v>40</v>
      </c>
      <c r="D17" s="177">
        <v>0</v>
      </c>
      <c r="E17" s="149" t="s">
        <v>41</v>
      </c>
      <c r="F17" s="178">
        <v>0</v>
      </c>
    </row>
    <row r="18" ht="20.25" customHeight="1" spans="1:6">
      <c r="A18" s="149"/>
      <c r="B18" s="179"/>
      <c r="C18" s="149"/>
      <c r="D18" s="179"/>
      <c r="E18" s="149" t="s">
        <v>42</v>
      </c>
      <c r="F18" s="178">
        <v>0</v>
      </c>
    </row>
    <row r="19" ht="21" customHeight="1" spans="1:6">
      <c r="A19" s="149"/>
      <c r="B19" s="179"/>
      <c r="C19" s="149"/>
      <c r="D19" s="179"/>
      <c r="E19" s="149" t="s">
        <v>43</v>
      </c>
      <c r="F19" s="178">
        <v>0</v>
      </c>
    </row>
    <row r="20" ht="21" customHeight="1" spans="1:6">
      <c r="A20" s="149"/>
      <c r="B20" s="179"/>
      <c r="C20" s="149"/>
      <c r="D20" s="179"/>
      <c r="E20" s="149" t="s">
        <v>44</v>
      </c>
      <c r="F20" s="178">
        <v>0</v>
      </c>
    </row>
    <row r="21" ht="21.75" customHeight="1" spans="1:6">
      <c r="A21" s="149"/>
      <c r="B21" s="179"/>
      <c r="C21" s="149"/>
      <c r="D21" s="179"/>
      <c r="E21" s="149" t="s">
        <v>45</v>
      </c>
      <c r="F21" s="178">
        <v>0</v>
      </c>
    </row>
    <row r="22" ht="19.5" customHeight="1" spans="1:6">
      <c r="A22" s="149"/>
      <c r="B22" s="179"/>
      <c r="C22" s="149"/>
      <c r="D22" s="179"/>
      <c r="E22" s="149" t="s">
        <v>46</v>
      </c>
      <c r="F22" s="178">
        <v>0</v>
      </c>
    </row>
    <row r="23" ht="20.25" customHeight="1" spans="1:6">
      <c r="A23" s="149"/>
      <c r="B23" s="179"/>
      <c r="C23" s="149"/>
      <c r="D23" s="179"/>
      <c r="E23" s="149" t="s">
        <v>47</v>
      </c>
      <c r="F23" s="178">
        <v>200778.72</v>
      </c>
    </row>
    <row r="24" ht="20.25" customHeight="1" spans="1:6">
      <c r="A24" s="149"/>
      <c r="B24" s="179"/>
      <c r="C24" s="149"/>
      <c r="D24" s="179"/>
      <c r="E24" s="149" t="s">
        <v>48</v>
      </c>
      <c r="F24" s="178">
        <v>0</v>
      </c>
    </row>
    <row r="25" ht="19.5" customHeight="1" spans="1:6">
      <c r="A25" s="149"/>
      <c r="B25" s="179"/>
      <c r="C25" s="149"/>
      <c r="D25" s="179"/>
      <c r="E25" s="149" t="s">
        <v>49</v>
      </c>
      <c r="F25" s="178">
        <v>0</v>
      </c>
    </row>
    <row r="26" ht="19.5" customHeight="1" spans="1:6">
      <c r="A26" s="149"/>
      <c r="B26" s="179"/>
      <c r="C26" s="149"/>
      <c r="D26" s="179"/>
      <c r="E26" s="149" t="s">
        <v>50</v>
      </c>
      <c r="F26" s="178">
        <v>0</v>
      </c>
    </row>
    <row r="27" ht="20.25" customHeight="1" spans="1:6">
      <c r="A27" s="149"/>
      <c r="B27" s="179"/>
      <c r="C27" s="149"/>
      <c r="D27" s="179"/>
      <c r="E27" s="149" t="s">
        <v>51</v>
      </c>
      <c r="F27" s="178">
        <v>0</v>
      </c>
    </row>
    <row r="28" ht="20.25" customHeight="1" spans="1:6">
      <c r="A28" s="149"/>
      <c r="B28" s="179"/>
      <c r="C28" s="149"/>
      <c r="D28" s="179"/>
      <c r="E28" s="149" t="s">
        <v>52</v>
      </c>
      <c r="F28" s="178">
        <v>0</v>
      </c>
    </row>
    <row r="29" ht="20.25" customHeight="1" spans="1:6">
      <c r="A29" s="149"/>
      <c r="B29" s="179"/>
      <c r="C29" s="149"/>
      <c r="D29" s="179"/>
      <c r="E29" s="149" t="s">
        <v>53</v>
      </c>
      <c r="F29" s="178">
        <v>0</v>
      </c>
    </row>
    <row r="30" ht="21" customHeight="1" spans="1:6">
      <c r="A30" s="149"/>
      <c r="B30" s="179"/>
      <c r="C30" s="149"/>
      <c r="D30" s="179"/>
      <c r="E30" s="149" t="s">
        <v>54</v>
      </c>
      <c r="F30" s="178">
        <v>0</v>
      </c>
    </row>
    <row r="31" ht="21" customHeight="1" spans="1:6">
      <c r="A31" s="149"/>
      <c r="B31" s="179"/>
      <c r="C31" s="149"/>
      <c r="D31" s="179"/>
      <c r="E31" s="149" t="s">
        <v>55</v>
      </c>
      <c r="F31" s="178">
        <v>0</v>
      </c>
    </row>
    <row r="32" ht="20.25" customHeight="1" spans="1:6">
      <c r="A32" s="149"/>
      <c r="B32" s="179"/>
      <c r="C32" s="149"/>
      <c r="D32" s="179"/>
      <c r="E32" s="149" t="s">
        <v>56</v>
      </c>
      <c r="F32" s="178">
        <v>0</v>
      </c>
    </row>
    <row r="33" ht="18" customHeight="1" spans="1:6">
      <c r="A33" s="157"/>
      <c r="B33" s="180"/>
      <c r="C33" s="158"/>
      <c r="D33" s="180"/>
      <c r="E33" s="158"/>
      <c r="F33" s="181"/>
    </row>
    <row r="34" ht="18.75" customHeight="1" spans="1:6">
      <c r="A34" s="162" t="s">
        <v>57</v>
      </c>
      <c r="B34" s="182">
        <v>4213052.6</v>
      </c>
      <c r="C34" s="164" t="s">
        <v>58</v>
      </c>
      <c r="D34" s="182">
        <v>4213052.6</v>
      </c>
      <c r="E34" s="164" t="s">
        <v>58</v>
      </c>
      <c r="F34" s="183">
        <v>4213052.6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666666666667" style="57" customWidth="1"/>
    <col min="2" max="2" width="18.3333333333333" style="57" customWidth="1"/>
    <col min="3" max="3" width="21.1111111111111" style="57" customWidth="1"/>
    <col min="4" max="4" width="15.1111111111111" style="57" customWidth="1"/>
    <col min="5" max="5" width="24.3333333333333" style="57" customWidth="1"/>
    <col min="6" max="6" width="11.4444444444444" style="57" customWidth="1"/>
    <col min="7" max="8" width="12" style="57" customWidth="1"/>
    <col min="9" max="9" width="11.4444444444444" style="57" customWidth="1"/>
    <col min="10" max="10" width="11" style="57" customWidth="1"/>
    <col min="11" max="11" width="11.3333333333333" style="57" customWidth="1"/>
    <col min="12" max="12" width="12" style="57" customWidth="1"/>
    <col min="13" max="16384" width="9" style="57"/>
  </cols>
  <sheetData>
    <row r="1" ht="13.5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60</v>
      </c>
      <c r="B3" s="60"/>
      <c r="C3" s="60"/>
      <c r="D3" s="59"/>
      <c r="L3" s="83" t="s">
        <v>2</v>
      </c>
    </row>
    <row r="4" ht="13.5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74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8" t="s">
        <v>64</v>
      </c>
      <c r="B5" s="98" t="s">
        <v>65</v>
      </c>
      <c r="C5" s="67"/>
      <c r="D5" s="67" t="s">
        <v>66</v>
      </c>
      <c r="E5" s="67" t="s">
        <v>67</v>
      </c>
      <c r="F5" s="67"/>
      <c r="G5" s="67"/>
      <c r="H5" s="175"/>
      <c r="I5" s="67"/>
      <c r="J5" s="67"/>
      <c r="K5" s="67"/>
      <c r="L5" s="67"/>
    </row>
    <row r="6" ht="24.75" customHeight="1" spans="1:12">
      <c r="A6" s="79"/>
      <c r="B6" s="79" t="s">
        <v>68</v>
      </c>
      <c r="C6" s="81">
        <f t="shared" ref="C6:L7" si="0">C7</f>
        <v>4213052.6</v>
      </c>
      <c r="D6" s="81">
        <f t="shared" si="0"/>
        <v>4213052.6</v>
      </c>
      <c r="E6" s="81">
        <f t="shared" si="0"/>
        <v>0</v>
      </c>
      <c r="F6" s="81">
        <f t="shared" si="0"/>
        <v>0</v>
      </c>
      <c r="G6" s="81">
        <f t="shared" si="0"/>
        <v>0</v>
      </c>
      <c r="H6" s="81">
        <f t="shared" si="0"/>
        <v>0</v>
      </c>
      <c r="I6" s="81">
        <f t="shared" si="0"/>
        <v>0</v>
      </c>
      <c r="J6" s="81">
        <f t="shared" si="0"/>
        <v>0</v>
      </c>
      <c r="K6" s="81">
        <f t="shared" si="0"/>
        <v>0</v>
      </c>
      <c r="L6" s="81">
        <f t="shared" si="0"/>
        <v>0</v>
      </c>
    </row>
    <row r="7" ht="24.75" customHeight="1" spans="1:12">
      <c r="A7" s="79"/>
      <c r="B7" s="79" t="s">
        <v>69</v>
      </c>
      <c r="C7" s="81">
        <f t="shared" si="0"/>
        <v>4213052.6</v>
      </c>
      <c r="D7" s="81">
        <f t="shared" si="0"/>
        <v>4213052.6</v>
      </c>
      <c r="E7" s="81">
        <f t="shared" si="0"/>
        <v>0</v>
      </c>
      <c r="F7" s="81">
        <f t="shared" si="0"/>
        <v>0</v>
      </c>
      <c r="G7" s="81">
        <f t="shared" si="0"/>
        <v>0</v>
      </c>
      <c r="H7" s="81">
        <f t="shared" si="0"/>
        <v>0</v>
      </c>
      <c r="I7" s="81">
        <f t="shared" si="0"/>
        <v>0</v>
      </c>
      <c r="J7" s="81">
        <f t="shared" si="0"/>
        <v>0</v>
      </c>
      <c r="K7" s="81">
        <f t="shared" si="0"/>
        <v>0</v>
      </c>
      <c r="L7" s="81">
        <f t="shared" si="0"/>
        <v>0</v>
      </c>
    </row>
    <row r="8" ht="24.75" customHeight="1" spans="1:12">
      <c r="A8" s="79" t="s">
        <v>70</v>
      </c>
      <c r="B8" s="79" t="s">
        <v>71</v>
      </c>
      <c r="C8" s="81">
        <v>4213052.6</v>
      </c>
      <c r="D8" s="81">
        <v>4213052.6</v>
      </c>
      <c r="E8" s="81">
        <v>0</v>
      </c>
      <c r="F8" s="81">
        <v>0</v>
      </c>
      <c r="G8" s="81">
        <v>0</v>
      </c>
      <c r="H8" s="81">
        <v>0</v>
      </c>
      <c r="I8" s="81">
        <v>0</v>
      </c>
      <c r="J8" s="81">
        <v>0</v>
      </c>
      <c r="K8" s="81">
        <v>0</v>
      </c>
      <c r="L8" s="81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showZeros="0" workbookViewId="0">
      <selection activeCell="A7" sqref="A7:D18"/>
    </sheetView>
  </sheetViews>
  <sheetFormatPr defaultColWidth="9" defaultRowHeight="14.4"/>
  <cols>
    <col min="1" max="1" width="5.33333333333333" style="57" customWidth="1"/>
    <col min="2" max="2" width="5.77777777777778" style="57" customWidth="1"/>
    <col min="3" max="3" width="5.11111111111111" style="57" customWidth="1"/>
    <col min="4" max="4" width="19" style="57" customWidth="1"/>
    <col min="5" max="5" width="18.7777777777778" style="57" customWidth="1"/>
    <col min="6" max="6" width="11.4444444444444" style="57" customWidth="1"/>
    <col min="7" max="7" width="24.3333333333333" style="57" customWidth="1"/>
    <col min="8" max="8" width="11.4444444444444" style="57" customWidth="1"/>
    <col min="9" max="10" width="12" style="57" customWidth="1"/>
    <col min="11" max="11" width="11.4444444444444" style="57" customWidth="1"/>
    <col min="12" max="12" width="11.3333333333333" style="57" customWidth="1"/>
    <col min="13" max="16384" width="9" style="57"/>
  </cols>
  <sheetData>
    <row r="1" ht="13.5" customHeight="1"/>
    <row r="2" ht="32.25" customHeight="1" spans="1:12">
      <c r="A2" s="42" t="s">
        <v>72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ht="13.5" customHeight="1" spans="1:12">
      <c r="A3" s="59" t="s">
        <v>73</v>
      </c>
      <c r="B3" s="60"/>
      <c r="C3" s="60"/>
      <c r="D3" s="60"/>
      <c r="E3" s="60"/>
      <c r="L3" s="57" t="s">
        <v>2</v>
      </c>
    </row>
    <row r="4" ht="21" customHeight="1" spans="1:12">
      <c r="A4" s="74" t="s">
        <v>74</v>
      </c>
      <c r="B4" s="85"/>
      <c r="C4" s="85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ht="13.5" customHeight="1" spans="1:12">
      <c r="A5" s="114" t="s">
        <v>75</v>
      </c>
      <c r="B5" s="114" t="s">
        <v>76</v>
      </c>
      <c r="C5" s="76" t="s">
        <v>77</v>
      </c>
      <c r="D5" s="76" t="s">
        <v>78</v>
      </c>
      <c r="E5" s="78"/>
      <c r="F5" s="78" t="s">
        <v>66</v>
      </c>
      <c r="G5" s="78" t="s">
        <v>67</v>
      </c>
      <c r="H5" s="78"/>
      <c r="I5" s="78"/>
      <c r="J5" s="78"/>
      <c r="K5" s="78"/>
      <c r="L5" s="78"/>
    </row>
    <row r="6" ht="24.75" customHeight="1" spans="1:12">
      <c r="A6" s="79"/>
      <c r="B6" s="79"/>
      <c r="C6" s="79"/>
      <c r="D6" s="100" t="s">
        <v>68</v>
      </c>
      <c r="E6" s="81">
        <f t="shared" ref="E6:L6" si="0">E7+E13+E16</f>
        <v>4213052.6</v>
      </c>
      <c r="F6" s="81">
        <f t="shared" si="0"/>
        <v>4213052.6</v>
      </c>
      <c r="G6" s="81">
        <f t="shared" si="0"/>
        <v>0</v>
      </c>
      <c r="H6" s="81">
        <f t="shared" si="0"/>
        <v>0</v>
      </c>
      <c r="I6" s="81">
        <f t="shared" si="0"/>
        <v>0</v>
      </c>
      <c r="J6" s="81">
        <f t="shared" si="0"/>
        <v>0</v>
      </c>
      <c r="K6" s="81">
        <f t="shared" si="0"/>
        <v>0</v>
      </c>
      <c r="L6" s="81">
        <f t="shared" si="0"/>
        <v>0</v>
      </c>
    </row>
    <row r="7" ht="24.75" customHeight="1" spans="1:12">
      <c r="A7" s="79" t="s">
        <v>79</v>
      </c>
      <c r="B7" s="79"/>
      <c r="C7" s="79"/>
      <c r="D7" s="90" t="s">
        <v>80</v>
      </c>
      <c r="E7" s="81">
        <f t="shared" ref="E7:L7" si="1">E8</f>
        <v>3744568.92</v>
      </c>
      <c r="F7" s="81">
        <f t="shared" si="1"/>
        <v>3744568.92</v>
      </c>
      <c r="G7" s="81">
        <f t="shared" si="1"/>
        <v>0</v>
      </c>
      <c r="H7" s="81">
        <f t="shared" si="1"/>
        <v>0</v>
      </c>
      <c r="I7" s="81">
        <f t="shared" si="1"/>
        <v>0</v>
      </c>
      <c r="J7" s="81">
        <f t="shared" si="1"/>
        <v>0</v>
      </c>
      <c r="K7" s="81">
        <f t="shared" si="1"/>
        <v>0</v>
      </c>
      <c r="L7" s="81">
        <f t="shared" si="1"/>
        <v>0</v>
      </c>
    </row>
    <row r="8" ht="24.75" customHeight="1" spans="1:12">
      <c r="A8" s="79" t="s">
        <v>81</v>
      </c>
      <c r="B8" s="79" t="s">
        <v>82</v>
      </c>
      <c r="C8" s="79"/>
      <c r="D8" s="90" t="s">
        <v>83</v>
      </c>
      <c r="E8" s="81">
        <f t="shared" ref="E8:L8" si="2">SUM(E9:E12)</f>
        <v>3744568.92</v>
      </c>
      <c r="F8" s="81">
        <f t="shared" si="2"/>
        <v>3744568.92</v>
      </c>
      <c r="G8" s="81">
        <f t="shared" si="2"/>
        <v>0</v>
      </c>
      <c r="H8" s="81">
        <f t="shared" si="2"/>
        <v>0</v>
      </c>
      <c r="I8" s="81">
        <f t="shared" si="2"/>
        <v>0</v>
      </c>
      <c r="J8" s="81">
        <f t="shared" si="2"/>
        <v>0</v>
      </c>
      <c r="K8" s="81">
        <f t="shared" si="2"/>
        <v>0</v>
      </c>
      <c r="L8" s="81">
        <f t="shared" si="2"/>
        <v>0</v>
      </c>
    </row>
    <row r="9" ht="24.75" customHeight="1" spans="1:12">
      <c r="A9" s="79" t="s">
        <v>84</v>
      </c>
      <c r="B9" s="79" t="s">
        <v>85</v>
      </c>
      <c r="C9" s="79" t="s">
        <v>86</v>
      </c>
      <c r="D9" s="100" t="s">
        <v>87</v>
      </c>
      <c r="E9" s="81">
        <v>2644568.92</v>
      </c>
      <c r="F9" s="81">
        <v>2644568.92</v>
      </c>
      <c r="G9" s="81">
        <v>0</v>
      </c>
      <c r="H9" s="81">
        <v>0</v>
      </c>
      <c r="I9" s="81">
        <v>0</v>
      </c>
      <c r="J9" s="81">
        <v>0</v>
      </c>
      <c r="K9" s="81">
        <v>0</v>
      </c>
      <c r="L9" s="81">
        <v>0</v>
      </c>
    </row>
    <row r="10" ht="24.75" customHeight="1" spans="1:12">
      <c r="A10" s="79" t="s">
        <v>84</v>
      </c>
      <c r="B10" s="79" t="s">
        <v>85</v>
      </c>
      <c r="C10" s="79" t="s">
        <v>88</v>
      </c>
      <c r="D10" s="100" t="s">
        <v>89</v>
      </c>
      <c r="E10" s="81">
        <v>370000</v>
      </c>
      <c r="F10" s="81">
        <v>370000</v>
      </c>
      <c r="G10" s="81">
        <v>0</v>
      </c>
      <c r="H10" s="81">
        <v>0</v>
      </c>
      <c r="I10" s="81">
        <v>0</v>
      </c>
      <c r="J10" s="81">
        <v>0</v>
      </c>
      <c r="K10" s="81">
        <v>0</v>
      </c>
      <c r="L10" s="81">
        <v>0</v>
      </c>
    </row>
    <row r="11" ht="24.75" customHeight="1" spans="1:12">
      <c r="A11" s="79" t="s">
        <v>84</v>
      </c>
      <c r="B11" s="79" t="s">
        <v>85</v>
      </c>
      <c r="C11" s="79" t="s">
        <v>90</v>
      </c>
      <c r="D11" s="100" t="s">
        <v>91</v>
      </c>
      <c r="E11" s="81">
        <v>500000</v>
      </c>
      <c r="F11" s="81">
        <v>500000</v>
      </c>
      <c r="G11" s="81">
        <v>0</v>
      </c>
      <c r="H11" s="81">
        <v>0</v>
      </c>
      <c r="I11" s="81">
        <v>0</v>
      </c>
      <c r="J11" s="81">
        <v>0</v>
      </c>
      <c r="K11" s="81">
        <v>0</v>
      </c>
      <c r="L11" s="81">
        <v>0</v>
      </c>
    </row>
    <row r="12" ht="24.75" customHeight="1" spans="1:12">
      <c r="A12" s="79" t="s">
        <v>84</v>
      </c>
      <c r="B12" s="79" t="s">
        <v>85</v>
      </c>
      <c r="C12" s="79" t="s">
        <v>92</v>
      </c>
      <c r="D12" s="100" t="s">
        <v>93</v>
      </c>
      <c r="E12" s="81">
        <v>230000</v>
      </c>
      <c r="F12" s="81">
        <v>230000</v>
      </c>
      <c r="G12" s="81">
        <v>0</v>
      </c>
      <c r="H12" s="81">
        <v>0</v>
      </c>
      <c r="I12" s="81">
        <v>0</v>
      </c>
      <c r="J12" s="81">
        <v>0</v>
      </c>
      <c r="K12" s="81">
        <v>0</v>
      </c>
      <c r="L12" s="81">
        <v>0</v>
      </c>
    </row>
    <row r="13" ht="24.75" customHeight="1" spans="1:12">
      <c r="A13" s="79" t="s">
        <v>94</v>
      </c>
      <c r="B13" s="79"/>
      <c r="C13" s="79"/>
      <c r="D13" s="90" t="s">
        <v>95</v>
      </c>
      <c r="E13" s="81">
        <f t="shared" ref="E13:L14" si="3">E14</f>
        <v>267704.96</v>
      </c>
      <c r="F13" s="81">
        <f t="shared" si="3"/>
        <v>267704.96</v>
      </c>
      <c r="G13" s="81">
        <f t="shared" si="3"/>
        <v>0</v>
      </c>
      <c r="H13" s="81">
        <f t="shared" si="3"/>
        <v>0</v>
      </c>
      <c r="I13" s="81">
        <f t="shared" si="3"/>
        <v>0</v>
      </c>
      <c r="J13" s="81">
        <f t="shared" si="3"/>
        <v>0</v>
      </c>
      <c r="K13" s="81">
        <f t="shared" si="3"/>
        <v>0</v>
      </c>
      <c r="L13" s="81">
        <f t="shared" si="3"/>
        <v>0</v>
      </c>
    </row>
    <row r="14" ht="24.75" customHeight="1" spans="1:12">
      <c r="A14" s="79" t="s">
        <v>96</v>
      </c>
      <c r="B14" s="79" t="s">
        <v>92</v>
      </c>
      <c r="C14" s="79"/>
      <c r="D14" s="90" t="s">
        <v>97</v>
      </c>
      <c r="E14" s="81">
        <f t="shared" si="3"/>
        <v>267704.96</v>
      </c>
      <c r="F14" s="81">
        <f t="shared" si="3"/>
        <v>267704.96</v>
      </c>
      <c r="G14" s="81">
        <f t="shared" si="3"/>
        <v>0</v>
      </c>
      <c r="H14" s="81">
        <f t="shared" si="3"/>
        <v>0</v>
      </c>
      <c r="I14" s="81">
        <f t="shared" si="3"/>
        <v>0</v>
      </c>
      <c r="J14" s="81">
        <f t="shared" si="3"/>
        <v>0</v>
      </c>
      <c r="K14" s="81">
        <f t="shared" si="3"/>
        <v>0</v>
      </c>
      <c r="L14" s="81">
        <f t="shared" si="3"/>
        <v>0</v>
      </c>
    </row>
    <row r="15" ht="24.75" customHeight="1" spans="1:12">
      <c r="A15" s="79" t="s">
        <v>98</v>
      </c>
      <c r="B15" s="79" t="s">
        <v>99</v>
      </c>
      <c r="C15" s="79" t="s">
        <v>92</v>
      </c>
      <c r="D15" s="100" t="s">
        <v>100</v>
      </c>
      <c r="E15" s="81">
        <v>267704.96</v>
      </c>
      <c r="F15" s="81">
        <v>267704.96</v>
      </c>
      <c r="G15" s="81">
        <v>0</v>
      </c>
      <c r="H15" s="81">
        <v>0</v>
      </c>
      <c r="I15" s="81">
        <v>0</v>
      </c>
      <c r="J15" s="81">
        <v>0</v>
      </c>
      <c r="K15" s="81">
        <v>0</v>
      </c>
      <c r="L15" s="81">
        <v>0</v>
      </c>
    </row>
    <row r="16" ht="24.75" customHeight="1" spans="1:12">
      <c r="A16" s="79" t="s">
        <v>101</v>
      </c>
      <c r="B16" s="79"/>
      <c r="C16" s="79"/>
      <c r="D16" s="90" t="s">
        <v>102</v>
      </c>
      <c r="E16" s="81">
        <f t="shared" ref="E16:L17" si="4">E17</f>
        <v>200778.72</v>
      </c>
      <c r="F16" s="81">
        <f t="shared" si="4"/>
        <v>200778.72</v>
      </c>
      <c r="G16" s="81">
        <f t="shared" si="4"/>
        <v>0</v>
      </c>
      <c r="H16" s="81">
        <f t="shared" si="4"/>
        <v>0</v>
      </c>
      <c r="I16" s="81">
        <f t="shared" si="4"/>
        <v>0</v>
      </c>
      <c r="J16" s="81">
        <f t="shared" si="4"/>
        <v>0</v>
      </c>
      <c r="K16" s="81">
        <f t="shared" si="4"/>
        <v>0</v>
      </c>
      <c r="L16" s="81">
        <f t="shared" si="4"/>
        <v>0</v>
      </c>
    </row>
    <row r="17" ht="24.75" customHeight="1" spans="1:12">
      <c r="A17" s="79" t="s">
        <v>103</v>
      </c>
      <c r="B17" s="79" t="s">
        <v>82</v>
      </c>
      <c r="C17" s="79"/>
      <c r="D17" s="90" t="s">
        <v>104</v>
      </c>
      <c r="E17" s="81">
        <f t="shared" si="4"/>
        <v>200778.72</v>
      </c>
      <c r="F17" s="81">
        <f t="shared" si="4"/>
        <v>200778.72</v>
      </c>
      <c r="G17" s="81">
        <f t="shared" si="4"/>
        <v>0</v>
      </c>
      <c r="H17" s="81">
        <f t="shared" si="4"/>
        <v>0</v>
      </c>
      <c r="I17" s="81">
        <f t="shared" si="4"/>
        <v>0</v>
      </c>
      <c r="J17" s="81">
        <f t="shared" si="4"/>
        <v>0</v>
      </c>
      <c r="K17" s="81">
        <f t="shared" si="4"/>
        <v>0</v>
      </c>
      <c r="L17" s="81">
        <f t="shared" si="4"/>
        <v>0</v>
      </c>
    </row>
    <row r="18" ht="24.75" customHeight="1" spans="1:12">
      <c r="A18" s="79" t="s">
        <v>105</v>
      </c>
      <c r="B18" s="79" t="s">
        <v>85</v>
      </c>
      <c r="C18" s="79" t="s">
        <v>86</v>
      </c>
      <c r="D18" s="100" t="s">
        <v>106</v>
      </c>
      <c r="E18" s="81">
        <v>200778.72</v>
      </c>
      <c r="F18" s="81">
        <v>200778.72</v>
      </c>
      <c r="G18" s="81">
        <v>0</v>
      </c>
      <c r="H18" s="81">
        <v>0</v>
      </c>
      <c r="I18" s="81">
        <v>0</v>
      </c>
      <c r="J18" s="81">
        <v>0</v>
      </c>
      <c r="K18" s="81">
        <v>0</v>
      </c>
      <c r="L18" s="81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A5" workbookViewId="0">
      <selection activeCell="E22" sqref="E22"/>
    </sheetView>
  </sheetViews>
  <sheetFormatPr defaultColWidth="9" defaultRowHeight="14.4"/>
  <cols>
    <col min="1" max="1" width="7" style="57" customWidth="1"/>
    <col min="2" max="3" width="7.33333333333333" style="57" customWidth="1"/>
    <col min="4" max="4" width="13.3333333333333" style="57" customWidth="1"/>
    <col min="5" max="5" width="11.6666666666667" style="57" customWidth="1"/>
    <col min="6" max="6" width="15.4444444444444" style="57" customWidth="1"/>
    <col min="7" max="7" width="11.8888888888889" style="57" customWidth="1"/>
    <col min="8" max="8" width="11.7777777777778" style="57" customWidth="1"/>
    <col min="9" max="9" width="9" style="57"/>
    <col min="10" max="10" width="13.6666666666667" style="57" customWidth="1"/>
    <col min="11" max="11" width="14.4444444444444" style="57" customWidth="1"/>
    <col min="12" max="16384" width="9" style="57"/>
  </cols>
  <sheetData>
    <row r="1" ht="13.5" customHeight="1"/>
    <row r="2" ht="35.25" customHeight="1" spans="1:18">
      <c r="A2" s="42" t="s">
        <v>107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13.5" customHeight="1" spans="1:18">
      <c r="A3" s="59" t="s">
        <v>60</v>
      </c>
      <c r="B3" s="60"/>
      <c r="C3" s="60"/>
      <c r="D3" s="60"/>
      <c r="E3" s="60"/>
      <c r="R3" s="83" t="s">
        <v>2</v>
      </c>
    </row>
    <row r="4" ht="16.5" customHeight="1" spans="1:18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85"/>
      <c r="R4" s="75"/>
    </row>
    <row r="5" ht="16.5" customHeight="1" spans="1:18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117</v>
      </c>
      <c r="Q5" s="73" t="s">
        <v>118</v>
      </c>
      <c r="R5" s="93" t="s">
        <v>119</v>
      </c>
    </row>
    <row r="6" ht="18" customHeight="1" spans="1:18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94"/>
    </row>
    <row r="7" ht="21.75" customHeight="1" spans="1:18">
      <c r="A7" s="69"/>
      <c r="B7" s="69"/>
      <c r="C7" s="69"/>
      <c r="D7" s="87" t="s">
        <v>68</v>
      </c>
      <c r="E7" s="88">
        <f t="shared" ref="E7:R7" si="0">E8+E14+E17</f>
        <v>4213052.6</v>
      </c>
      <c r="F7" s="88">
        <f t="shared" si="0"/>
        <v>3113052.6</v>
      </c>
      <c r="G7" s="88">
        <f t="shared" si="0"/>
        <v>2337172.6</v>
      </c>
      <c r="H7" s="88">
        <f t="shared" si="0"/>
        <v>775880</v>
      </c>
      <c r="I7" s="88">
        <f t="shared" si="0"/>
        <v>0</v>
      </c>
      <c r="J7" s="88">
        <f t="shared" si="0"/>
        <v>1100000</v>
      </c>
      <c r="K7" s="88">
        <f t="shared" si="0"/>
        <v>1100000</v>
      </c>
      <c r="L7" s="88">
        <f t="shared" si="0"/>
        <v>0</v>
      </c>
      <c r="M7" s="88">
        <f t="shared" si="0"/>
        <v>0</v>
      </c>
      <c r="N7" s="88">
        <f t="shared" si="0"/>
        <v>0</v>
      </c>
      <c r="O7" s="88">
        <f t="shared" si="0"/>
        <v>0</v>
      </c>
      <c r="P7" s="88">
        <f t="shared" si="0"/>
        <v>0</v>
      </c>
      <c r="Q7" s="88">
        <f t="shared" si="0"/>
        <v>0</v>
      </c>
      <c r="R7" s="88">
        <f t="shared" si="0"/>
        <v>0</v>
      </c>
    </row>
    <row r="8" ht="21.75" customHeight="1" spans="1:18">
      <c r="A8" s="79" t="s">
        <v>79</v>
      </c>
      <c r="B8" s="79"/>
      <c r="C8" s="79"/>
      <c r="D8" s="90" t="s">
        <v>80</v>
      </c>
      <c r="E8" s="88">
        <f t="shared" ref="E8:R8" si="1">E9</f>
        <v>3744568.92</v>
      </c>
      <c r="F8" s="88">
        <f t="shared" si="1"/>
        <v>2644568.92</v>
      </c>
      <c r="G8" s="88">
        <f t="shared" si="1"/>
        <v>1868688.92</v>
      </c>
      <c r="H8" s="88">
        <f t="shared" si="1"/>
        <v>775880</v>
      </c>
      <c r="I8" s="88">
        <f t="shared" si="1"/>
        <v>0</v>
      </c>
      <c r="J8" s="88">
        <f t="shared" si="1"/>
        <v>1100000</v>
      </c>
      <c r="K8" s="88">
        <f t="shared" si="1"/>
        <v>1100000</v>
      </c>
      <c r="L8" s="88">
        <f t="shared" si="1"/>
        <v>0</v>
      </c>
      <c r="M8" s="88">
        <f t="shared" si="1"/>
        <v>0</v>
      </c>
      <c r="N8" s="88">
        <f t="shared" si="1"/>
        <v>0</v>
      </c>
      <c r="O8" s="88">
        <f t="shared" si="1"/>
        <v>0</v>
      </c>
      <c r="P8" s="88">
        <f t="shared" si="1"/>
        <v>0</v>
      </c>
      <c r="Q8" s="88">
        <f t="shared" si="1"/>
        <v>0</v>
      </c>
      <c r="R8" s="88">
        <f t="shared" si="1"/>
        <v>0</v>
      </c>
    </row>
    <row r="9" ht="21.75" customHeight="1" spans="1:18">
      <c r="A9" s="79" t="s">
        <v>81</v>
      </c>
      <c r="B9" s="79" t="s">
        <v>82</v>
      </c>
      <c r="C9" s="79"/>
      <c r="D9" s="90" t="s">
        <v>83</v>
      </c>
      <c r="E9" s="88">
        <f t="shared" ref="E9:R9" si="2">SUM(E10:E13)</f>
        <v>3744568.92</v>
      </c>
      <c r="F9" s="88">
        <f t="shared" si="2"/>
        <v>2644568.92</v>
      </c>
      <c r="G9" s="88">
        <f t="shared" si="2"/>
        <v>1868688.92</v>
      </c>
      <c r="H9" s="88">
        <f t="shared" si="2"/>
        <v>775880</v>
      </c>
      <c r="I9" s="88">
        <f t="shared" si="2"/>
        <v>0</v>
      </c>
      <c r="J9" s="88">
        <f t="shared" si="2"/>
        <v>1100000</v>
      </c>
      <c r="K9" s="88">
        <f t="shared" si="2"/>
        <v>1100000</v>
      </c>
      <c r="L9" s="88">
        <f t="shared" si="2"/>
        <v>0</v>
      </c>
      <c r="M9" s="88">
        <f t="shared" si="2"/>
        <v>0</v>
      </c>
      <c r="N9" s="88">
        <f t="shared" si="2"/>
        <v>0</v>
      </c>
      <c r="O9" s="88">
        <f t="shared" si="2"/>
        <v>0</v>
      </c>
      <c r="P9" s="88">
        <f t="shared" si="2"/>
        <v>0</v>
      </c>
      <c r="Q9" s="88">
        <f t="shared" si="2"/>
        <v>0</v>
      </c>
      <c r="R9" s="88">
        <f t="shared" si="2"/>
        <v>0</v>
      </c>
    </row>
    <row r="10" ht="21.75" customHeight="1" spans="1:18">
      <c r="A10" s="79" t="s">
        <v>84</v>
      </c>
      <c r="B10" s="79" t="s">
        <v>85</v>
      </c>
      <c r="C10" s="79" t="s">
        <v>86</v>
      </c>
      <c r="D10" s="100" t="s">
        <v>87</v>
      </c>
      <c r="E10" s="88">
        <v>2644568.92</v>
      </c>
      <c r="F10" s="88">
        <v>2644568.92</v>
      </c>
      <c r="G10" s="88">
        <v>1868688.92</v>
      </c>
      <c r="H10" s="88">
        <v>775880</v>
      </c>
      <c r="I10" s="88">
        <v>0</v>
      </c>
      <c r="J10" s="88">
        <v>0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  <c r="R10" s="88">
        <v>0</v>
      </c>
    </row>
    <row r="11" ht="21.75" customHeight="1" spans="1:18">
      <c r="A11" s="79" t="s">
        <v>84</v>
      </c>
      <c r="B11" s="79" t="s">
        <v>85</v>
      </c>
      <c r="C11" s="79" t="s">
        <v>88</v>
      </c>
      <c r="D11" s="100" t="s">
        <v>89</v>
      </c>
      <c r="E11" s="88">
        <v>370000</v>
      </c>
      <c r="F11" s="88">
        <v>0</v>
      </c>
      <c r="G11" s="88">
        <v>0</v>
      </c>
      <c r="H11" s="88">
        <v>0</v>
      </c>
      <c r="I11" s="88">
        <v>0</v>
      </c>
      <c r="J11" s="88">
        <v>370000</v>
      </c>
      <c r="K11" s="88">
        <v>370000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  <c r="R11" s="88">
        <v>0</v>
      </c>
    </row>
    <row r="12" ht="21.75" customHeight="1" spans="1:18">
      <c r="A12" s="79" t="s">
        <v>84</v>
      </c>
      <c r="B12" s="79" t="s">
        <v>85</v>
      </c>
      <c r="C12" s="79" t="s">
        <v>90</v>
      </c>
      <c r="D12" s="100" t="s">
        <v>91</v>
      </c>
      <c r="E12" s="88">
        <v>500000</v>
      </c>
      <c r="F12" s="88">
        <v>0</v>
      </c>
      <c r="G12" s="88">
        <v>0</v>
      </c>
      <c r="H12" s="88">
        <v>0</v>
      </c>
      <c r="I12" s="88">
        <v>0</v>
      </c>
      <c r="J12" s="88">
        <v>500000</v>
      </c>
      <c r="K12" s="88">
        <v>500000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  <c r="R12" s="88">
        <v>0</v>
      </c>
    </row>
    <row r="13" ht="21.75" customHeight="1" spans="1:18">
      <c r="A13" s="79" t="s">
        <v>84</v>
      </c>
      <c r="B13" s="79" t="s">
        <v>85</v>
      </c>
      <c r="C13" s="79" t="s">
        <v>92</v>
      </c>
      <c r="D13" s="100" t="s">
        <v>93</v>
      </c>
      <c r="E13" s="88">
        <v>230000</v>
      </c>
      <c r="F13" s="88">
        <v>0</v>
      </c>
      <c r="G13" s="88">
        <v>0</v>
      </c>
      <c r="H13" s="88">
        <v>0</v>
      </c>
      <c r="I13" s="88">
        <v>0</v>
      </c>
      <c r="J13" s="88">
        <v>230000</v>
      </c>
      <c r="K13" s="88">
        <v>230000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  <c r="R13" s="88">
        <v>0</v>
      </c>
    </row>
    <row r="14" ht="21.75" customHeight="1" spans="1:18">
      <c r="A14" s="79" t="s">
        <v>94</v>
      </c>
      <c r="B14" s="79"/>
      <c r="C14" s="79"/>
      <c r="D14" s="90" t="s">
        <v>95</v>
      </c>
      <c r="E14" s="88">
        <f t="shared" ref="E14:R15" si="3">E15</f>
        <v>267704.96</v>
      </c>
      <c r="F14" s="88">
        <f t="shared" si="3"/>
        <v>267704.96</v>
      </c>
      <c r="G14" s="88">
        <f t="shared" si="3"/>
        <v>267704.96</v>
      </c>
      <c r="H14" s="88">
        <f t="shared" si="3"/>
        <v>0</v>
      </c>
      <c r="I14" s="88">
        <f t="shared" si="3"/>
        <v>0</v>
      </c>
      <c r="J14" s="88">
        <f t="shared" si="3"/>
        <v>0</v>
      </c>
      <c r="K14" s="88">
        <f t="shared" si="3"/>
        <v>0</v>
      </c>
      <c r="L14" s="88">
        <f t="shared" si="3"/>
        <v>0</v>
      </c>
      <c r="M14" s="88">
        <f t="shared" si="3"/>
        <v>0</v>
      </c>
      <c r="N14" s="88">
        <f t="shared" si="3"/>
        <v>0</v>
      </c>
      <c r="O14" s="88">
        <f t="shared" si="3"/>
        <v>0</v>
      </c>
      <c r="P14" s="88">
        <f t="shared" si="3"/>
        <v>0</v>
      </c>
      <c r="Q14" s="88">
        <f t="shared" si="3"/>
        <v>0</v>
      </c>
      <c r="R14" s="88">
        <f t="shared" si="3"/>
        <v>0</v>
      </c>
    </row>
    <row r="15" ht="21.75" customHeight="1" spans="1:18">
      <c r="A15" s="79" t="s">
        <v>96</v>
      </c>
      <c r="B15" s="79" t="s">
        <v>92</v>
      </c>
      <c r="C15" s="79"/>
      <c r="D15" s="90" t="s">
        <v>97</v>
      </c>
      <c r="E15" s="88">
        <f t="shared" si="3"/>
        <v>267704.96</v>
      </c>
      <c r="F15" s="88">
        <f t="shared" si="3"/>
        <v>267704.96</v>
      </c>
      <c r="G15" s="88">
        <f t="shared" si="3"/>
        <v>267704.96</v>
      </c>
      <c r="H15" s="88">
        <f t="shared" si="3"/>
        <v>0</v>
      </c>
      <c r="I15" s="88">
        <f t="shared" si="3"/>
        <v>0</v>
      </c>
      <c r="J15" s="88">
        <f t="shared" si="3"/>
        <v>0</v>
      </c>
      <c r="K15" s="88">
        <f t="shared" si="3"/>
        <v>0</v>
      </c>
      <c r="L15" s="88">
        <f t="shared" si="3"/>
        <v>0</v>
      </c>
      <c r="M15" s="88">
        <f t="shared" si="3"/>
        <v>0</v>
      </c>
      <c r="N15" s="88">
        <f t="shared" si="3"/>
        <v>0</v>
      </c>
      <c r="O15" s="88">
        <f t="shared" si="3"/>
        <v>0</v>
      </c>
      <c r="P15" s="88">
        <f t="shared" si="3"/>
        <v>0</v>
      </c>
      <c r="Q15" s="88">
        <f t="shared" si="3"/>
        <v>0</v>
      </c>
      <c r="R15" s="88">
        <f t="shared" si="3"/>
        <v>0</v>
      </c>
    </row>
    <row r="16" ht="21.75" customHeight="1" spans="1:18">
      <c r="A16" s="79" t="s">
        <v>98</v>
      </c>
      <c r="B16" s="79" t="s">
        <v>99</v>
      </c>
      <c r="C16" s="79" t="s">
        <v>92</v>
      </c>
      <c r="D16" s="100" t="s">
        <v>100</v>
      </c>
      <c r="E16" s="88">
        <v>267704.96</v>
      </c>
      <c r="F16" s="88">
        <v>267704.96</v>
      </c>
      <c r="G16" s="88">
        <v>267704.96</v>
      </c>
      <c r="H16" s="88">
        <v>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  <c r="R16" s="88">
        <v>0</v>
      </c>
    </row>
    <row r="17" ht="21.75" customHeight="1" spans="1:18">
      <c r="A17" s="79" t="s">
        <v>101</v>
      </c>
      <c r="B17" s="79"/>
      <c r="C17" s="79"/>
      <c r="D17" s="90" t="s">
        <v>102</v>
      </c>
      <c r="E17" s="88">
        <f t="shared" ref="E17:R18" si="4">E18</f>
        <v>200778.72</v>
      </c>
      <c r="F17" s="88">
        <f t="shared" si="4"/>
        <v>200778.72</v>
      </c>
      <c r="G17" s="88">
        <f t="shared" si="4"/>
        <v>200778.72</v>
      </c>
      <c r="H17" s="88">
        <f t="shared" si="4"/>
        <v>0</v>
      </c>
      <c r="I17" s="88">
        <f t="shared" si="4"/>
        <v>0</v>
      </c>
      <c r="J17" s="88">
        <f t="shared" si="4"/>
        <v>0</v>
      </c>
      <c r="K17" s="88">
        <f t="shared" si="4"/>
        <v>0</v>
      </c>
      <c r="L17" s="88">
        <f t="shared" si="4"/>
        <v>0</v>
      </c>
      <c r="M17" s="88">
        <f t="shared" si="4"/>
        <v>0</v>
      </c>
      <c r="N17" s="88">
        <f t="shared" si="4"/>
        <v>0</v>
      </c>
      <c r="O17" s="88">
        <f t="shared" si="4"/>
        <v>0</v>
      </c>
      <c r="P17" s="88">
        <f t="shared" si="4"/>
        <v>0</v>
      </c>
      <c r="Q17" s="88">
        <f t="shared" si="4"/>
        <v>0</v>
      </c>
      <c r="R17" s="88">
        <f t="shared" si="4"/>
        <v>0</v>
      </c>
    </row>
    <row r="18" ht="21.75" customHeight="1" spans="1:18">
      <c r="A18" s="79" t="s">
        <v>103</v>
      </c>
      <c r="B18" s="79" t="s">
        <v>82</v>
      </c>
      <c r="C18" s="79"/>
      <c r="D18" s="90" t="s">
        <v>104</v>
      </c>
      <c r="E18" s="88">
        <f t="shared" si="4"/>
        <v>200778.72</v>
      </c>
      <c r="F18" s="88">
        <f t="shared" si="4"/>
        <v>200778.72</v>
      </c>
      <c r="G18" s="88">
        <f t="shared" si="4"/>
        <v>200778.72</v>
      </c>
      <c r="H18" s="88">
        <f t="shared" si="4"/>
        <v>0</v>
      </c>
      <c r="I18" s="88">
        <f t="shared" si="4"/>
        <v>0</v>
      </c>
      <c r="J18" s="88">
        <f t="shared" si="4"/>
        <v>0</v>
      </c>
      <c r="K18" s="88">
        <f t="shared" si="4"/>
        <v>0</v>
      </c>
      <c r="L18" s="88">
        <f t="shared" si="4"/>
        <v>0</v>
      </c>
      <c r="M18" s="88">
        <f t="shared" si="4"/>
        <v>0</v>
      </c>
      <c r="N18" s="88">
        <f t="shared" si="4"/>
        <v>0</v>
      </c>
      <c r="O18" s="88">
        <f t="shared" si="4"/>
        <v>0</v>
      </c>
      <c r="P18" s="88">
        <f t="shared" si="4"/>
        <v>0</v>
      </c>
      <c r="Q18" s="88">
        <f t="shared" si="4"/>
        <v>0</v>
      </c>
      <c r="R18" s="88">
        <f t="shared" si="4"/>
        <v>0</v>
      </c>
    </row>
    <row r="19" ht="21.75" customHeight="1" spans="1:18">
      <c r="A19" s="79" t="s">
        <v>105</v>
      </c>
      <c r="B19" s="79" t="s">
        <v>85</v>
      </c>
      <c r="C19" s="79" t="s">
        <v>86</v>
      </c>
      <c r="D19" s="100" t="s">
        <v>106</v>
      </c>
      <c r="E19" s="88">
        <v>200778.72</v>
      </c>
      <c r="F19" s="88">
        <v>200778.72</v>
      </c>
      <c r="G19" s="88">
        <v>200778.72</v>
      </c>
      <c r="H19" s="88">
        <v>0</v>
      </c>
      <c r="I19" s="88">
        <v>0</v>
      </c>
      <c r="J19" s="88">
        <v>0</v>
      </c>
      <c r="K19" s="88">
        <v>0</v>
      </c>
      <c r="L19" s="88">
        <v>0</v>
      </c>
      <c r="M19" s="88">
        <v>0</v>
      </c>
      <c r="N19" s="88">
        <v>0</v>
      </c>
      <c r="O19" s="88">
        <v>0</v>
      </c>
      <c r="P19" s="88">
        <v>0</v>
      </c>
      <c r="Q19" s="88">
        <v>0</v>
      </c>
      <c r="R19" s="8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topLeftCell="A4" workbookViewId="0">
      <selection activeCell="A17" sqref="A17:D18"/>
    </sheetView>
  </sheetViews>
  <sheetFormatPr defaultColWidth="9" defaultRowHeight="14.4"/>
  <cols>
    <col min="1" max="1" width="5.44444444444444" style="57" customWidth="1"/>
    <col min="2" max="2" width="5.88888888888889" style="57" customWidth="1"/>
    <col min="3" max="3" width="6" style="57" customWidth="1"/>
    <col min="4" max="4" width="19.2222222222222" style="57" customWidth="1"/>
    <col min="5" max="5" width="17.1111111111111" style="57" customWidth="1"/>
    <col min="6" max="6" width="12" style="57" customWidth="1"/>
    <col min="7" max="7" width="12.2222222222222" style="57" customWidth="1"/>
    <col min="8" max="19" width="9" style="57"/>
    <col min="20" max="20" width="10.7777777777778" style="57" customWidth="1"/>
    <col min="21" max="16384" width="9" style="57"/>
  </cols>
  <sheetData>
    <row r="1" ht="13.5" customHeight="1"/>
    <row r="2" ht="54" customHeight="1" spans="1:20">
      <c r="A2" s="173" t="s">
        <v>120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84" t="s">
        <v>60</v>
      </c>
      <c r="B3" s="84"/>
      <c r="C3" s="84"/>
      <c r="D3" s="84"/>
      <c r="T3" s="57" t="s">
        <v>2</v>
      </c>
    </row>
    <row r="4" ht="40.5" customHeight="1" spans="1:20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130</v>
      </c>
      <c r="R4" s="73" t="s">
        <v>131</v>
      </c>
      <c r="S4" s="73" t="s">
        <v>132</v>
      </c>
      <c r="T4" s="73" t="s">
        <v>118</v>
      </c>
    </row>
    <row r="5" ht="13.5" customHeight="1" spans="1:20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ht="13.5" customHeight="1" spans="1:20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</row>
    <row r="7" ht="33.75" customHeight="1" spans="1:20">
      <c r="A7" s="69"/>
      <c r="B7" s="69"/>
      <c r="C7" s="69"/>
      <c r="D7" s="87" t="s">
        <v>68</v>
      </c>
      <c r="E7" s="88">
        <f t="shared" ref="E7:T7" si="0">E8+E14+E17</f>
        <v>4213052.6</v>
      </c>
      <c r="F7" s="88">
        <f t="shared" si="0"/>
        <v>2337172.6</v>
      </c>
      <c r="G7" s="88">
        <f t="shared" si="0"/>
        <v>1875880</v>
      </c>
      <c r="H7" s="88">
        <f t="shared" si="0"/>
        <v>0</v>
      </c>
      <c r="I7" s="88">
        <f t="shared" si="0"/>
        <v>0</v>
      </c>
      <c r="J7" s="88">
        <f t="shared" si="0"/>
        <v>0</v>
      </c>
      <c r="K7" s="88">
        <f t="shared" si="0"/>
        <v>0</v>
      </c>
      <c r="L7" s="88">
        <f t="shared" si="0"/>
        <v>0</v>
      </c>
      <c r="M7" s="88">
        <f t="shared" si="0"/>
        <v>0</v>
      </c>
      <c r="N7" s="88">
        <f t="shared" si="0"/>
        <v>0</v>
      </c>
      <c r="O7" s="88">
        <f t="shared" si="0"/>
        <v>0</v>
      </c>
      <c r="P7" s="88">
        <f t="shared" si="0"/>
        <v>0</v>
      </c>
      <c r="Q7" s="88">
        <f t="shared" si="0"/>
        <v>0</v>
      </c>
      <c r="R7" s="88">
        <f t="shared" si="0"/>
        <v>0</v>
      </c>
      <c r="S7" s="88">
        <f t="shared" si="0"/>
        <v>0</v>
      </c>
      <c r="T7" s="88">
        <f t="shared" si="0"/>
        <v>0</v>
      </c>
    </row>
    <row r="8" ht="33.75" customHeight="1" spans="1:20">
      <c r="A8" s="79" t="s">
        <v>79</v>
      </c>
      <c r="B8" s="79"/>
      <c r="C8" s="79"/>
      <c r="D8" s="90" t="s">
        <v>80</v>
      </c>
      <c r="E8" s="88">
        <f t="shared" ref="E8:T8" si="1">E9</f>
        <v>3744568.92</v>
      </c>
      <c r="F8" s="88">
        <f t="shared" si="1"/>
        <v>1868688.92</v>
      </c>
      <c r="G8" s="88">
        <f t="shared" si="1"/>
        <v>1875880</v>
      </c>
      <c r="H8" s="88">
        <f t="shared" si="1"/>
        <v>0</v>
      </c>
      <c r="I8" s="88">
        <f t="shared" si="1"/>
        <v>0</v>
      </c>
      <c r="J8" s="88">
        <f t="shared" si="1"/>
        <v>0</v>
      </c>
      <c r="K8" s="88">
        <f t="shared" si="1"/>
        <v>0</v>
      </c>
      <c r="L8" s="88">
        <f t="shared" si="1"/>
        <v>0</v>
      </c>
      <c r="M8" s="88">
        <f t="shared" si="1"/>
        <v>0</v>
      </c>
      <c r="N8" s="88">
        <f t="shared" si="1"/>
        <v>0</v>
      </c>
      <c r="O8" s="88">
        <f t="shared" si="1"/>
        <v>0</v>
      </c>
      <c r="P8" s="88">
        <f t="shared" si="1"/>
        <v>0</v>
      </c>
      <c r="Q8" s="88">
        <f t="shared" si="1"/>
        <v>0</v>
      </c>
      <c r="R8" s="88">
        <f t="shared" si="1"/>
        <v>0</v>
      </c>
      <c r="S8" s="88">
        <f t="shared" si="1"/>
        <v>0</v>
      </c>
      <c r="T8" s="88">
        <f t="shared" si="1"/>
        <v>0</v>
      </c>
    </row>
    <row r="9" ht="33.75" customHeight="1" spans="1:20">
      <c r="A9" s="79" t="s">
        <v>81</v>
      </c>
      <c r="B9" s="79" t="s">
        <v>82</v>
      </c>
      <c r="C9" s="79"/>
      <c r="D9" s="90" t="s">
        <v>83</v>
      </c>
      <c r="E9" s="88">
        <f t="shared" ref="E9:T9" si="2">SUM(E10:E13)</f>
        <v>3744568.92</v>
      </c>
      <c r="F9" s="88">
        <f t="shared" si="2"/>
        <v>1868688.92</v>
      </c>
      <c r="G9" s="88">
        <f t="shared" si="2"/>
        <v>1875880</v>
      </c>
      <c r="H9" s="88">
        <f t="shared" si="2"/>
        <v>0</v>
      </c>
      <c r="I9" s="88">
        <f t="shared" si="2"/>
        <v>0</v>
      </c>
      <c r="J9" s="88">
        <f t="shared" si="2"/>
        <v>0</v>
      </c>
      <c r="K9" s="88">
        <f t="shared" si="2"/>
        <v>0</v>
      </c>
      <c r="L9" s="88">
        <f t="shared" si="2"/>
        <v>0</v>
      </c>
      <c r="M9" s="88">
        <f t="shared" si="2"/>
        <v>0</v>
      </c>
      <c r="N9" s="88">
        <f t="shared" si="2"/>
        <v>0</v>
      </c>
      <c r="O9" s="88">
        <f t="shared" si="2"/>
        <v>0</v>
      </c>
      <c r="P9" s="88">
        <f t="shared" si="2"/>
        <v>0</v>
      </c>
      <c r="Q9" s="88">
        <f t="shared" si="2"/>
        <v>0</v>
      </c>
      <c r="R9" s="88">
        <f t="shared" si="2"/>
        <v>0</v>
      </c>
      <c r="S9" s="88">
        <f t="shared" si="2"/>
        <v>0</v>
      </c>
      <c r="T9" s="88">
        <f t="shared" si="2"/>
        <v>0</v>
      </c>
    </row>
    <row r="10" ht="33.75" customHeight="1" spans="1:20">
      <c r="A10" s="79" t="s">
        <v>84</v>
      </c>
      <c r="B10" s="79" t="s">
        <v>85</v>
      </c>
      <c r="C10" s="79" t="s">
        <v>86</v>
      </c>
      <c r="D10" s="100" t="s">
        <v>87</v>
      </c>
      <c r="E10" s="88">
        <v>2644568.92</v>
      </c>
      <c r="F10" s="88">
        <v>1868688.92</v>
      </c>
      <c r="G10" s="88">
        <v>775880</v>
      </c>
      <c r="H10" s="88">
        <v>0</v>
      </c>
      <c r="I10" s="88">
        <v>0</v>
      </c>
      <c r="J10" s="88">
        <v>0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  <c r="R10" s="88">
        <v>0</v>
      </c>
      <c r="S10" s="88">
        <v>0</v>
      </c>
      <c r="T10" s="88">
        <v>0</v>
      </c>
    </row>
    <row r="11" ht="33.75" customHeight="1" spans="1:20">
      <c r="A11" s="79" t="s">
        <v>84</v>
      </c>
      <c r="B11" s="79" t="s">
        <v>85</v>
      </c>
      <c r="C11" s="79" t="s">
        <v>88</v>
      </c>
      <c r="D11" s="100" t="s">
        <v>89</v>
      </c>
      <c r="E11" s="88">
        <v>370000</v>
      </c>
      <c r="F11" s="88">
        <v>0</v>
      </c>
      <c r="G11" s="88">
        <v>370000</v>
      </c>
      <c r="H11" s="88">
        <v>0</v>
      </c>
      <c r="I11" s="88">
        <v>0</v>
      </c>
      <c r="J11" s="88">
        <v>0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  <c r="T11" s="88">
        <v>0</v>
      </c>
    </row>
    <row r="12" ht="33.75" customHeight="1" spans="1:20">
      <c r="A12" s="79" t="s">
        <v>84</v>
      </c>
      <c r="B12" s="79" t="s">
        <v>85</v>
      </c>
      <c r="C12" s="79" t="s">
        <v>90</v>
      </c>
      <c r="D12" s="100" t="s">
        <v>91</v>
      </c>
      <c r="E12" s="88">
        <v>500000</v>
      </c>
      <c r="F12" s="88">
        <v>0</v>
      </c>
      <c r="G12" s="88">
        <v>500000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  <c r="T12" s="88">
        <v>0</v>
      </c>
    </row>
    <row r="13" ht="33.75" customHeight="1" spans="1:20">
      <c r="A13" s="79" t="s">
        <v>84</v>
      </c>
      <c r="B13" s="79" t="s">
        <v>85</v>
      </c>
      <c r="C13" s="79" t="s">
        <v>92</v>
      </c>
      <c r="D13" s="100" t="s">
        <v>93</v>
      </c>
      <c r="E13" s="88">
        <v>230000</v>
      </c>
      <c r="F13" s="88">
        <v>0</v>
      </c>
      <c r="G13" s="88">
        <v>230000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  <c r="R13" s="88">
        <v>0</v>
      </c>
      <c r="S13" s="88">
        <v>0</v>
      </c>
      <c r="T13" s="88">
        <v>0</v>
      </c>
    </row>
    <row r="14" ht="33.75" customHeight="1" spans="1:20">
      <c r="A14" s="79" t="s">
        <v>94</v>
      </c>
      <c r="B14" s="79"/>
      <c r="C14" s="79"/>
      <c r="D14" s="90" t="s">
        <v>95</v>
      </c>
      <c r="E14" s="88">
        <f t="shared" ref="E14:T15" si="3">E15</f>
        <v>267704.96</v>
      </c>
      <c r="F14" s="88">
        <f t="shared" si="3"/>
        <v>267704.96</v>
      </c>
      <c r="G14" s="88">
        <f t="shared" si="3"/>
        <v>0</v>
      </c>
      <c r="H14" s="88">
        <f t="shared" si="3"/>
        <v>0</v>
      </c>
      <c r="I14" s="88">
        <f t="shared" si="3"/>
        <v>0</v>
      </c>
      <c r="J14" s="88">
        <f t="shared" si="3"/>
        <v>0</v>
      </c>
      <c r="K14" s="88">
        <f t="shared" si="3"/>
        <v>0</v>
      </c>
      <c r="L14" s="88">
        <f t="shared" si="3"/>
        <v>0</v>
      </c>
      <c r="M14" s="88">
        <f t="shared" si="3"/>
        <v>0</v>
      </c>
      <c r="N14" s="88">
        <f t="shared" si="3"/>
        <v>0</v>
      </c>
      <c r="O14" s="88">
        <f t="shared" si="3"/>
        <v>0</v>
      </c>
      <c r="P14" s="88">
        <f t="shared" si="3"/>
        <v>0</v>
      </c>
      <c r="Q14" s="88">
        <f t="shared" si="3"/>
        <v>0</v>
      </c>
      <c r="R14" s="88">
        <f t="shared" si="3"/>
        <v>0</v>
      </c>
      <c r="S14" s="88">
        <f t="shared" si="3"/>
        <v>0</v>
      </c>
      <c r="T14" s="88">
        <f t="shared" si="3"/>
        <v>0</v>
      </c>
    </row>
    <row r="15" ht="33.75" customHeight="1" spans="1:20">
      <c r="A15" s="79" t="s">
        <v>96</v>
      </c>
      <c r="B15" s="79" t="s">
        <v>92</v>
      </c>
      <c r="C15" s="79"/>
      <c r="D15" s="90" t="s">
        <v>97</v>
      </c>
      <c r="E15" s="88">
        <f t="shared" si="3"/>
        <v>267704.96</v>
      </c>
      <c r="F15" s="88">
        <f t="shared" si="3"/>
        <v>267704.96</v>
      </c>
      <c r="G15" s="88">
        <f t="shared" si="3"/>
        <v>0</v>
      </c>
      <c r="H15" s="88">
        <f t="shared" si="3"/>
        <v>0</v>
      </c>
      <c r="I15" s="88">
        <f t="shared" si="3"/>
        <v>0</v>
      </c>
      <c r="J15" s="88">
        <f t="shared" si="3"/>
        <v>0</v>
      </c>
      <c r="K15" s="88">
        <f t="shared" si="3"/>
        <v>0</v>
      </c>
      <c r="L15" s="88">
        <f t="shared" si="3"/>
        <v>0</v>
      </c>
      <c r="M15" s="88">
        <f t="shared" si="3"/>
        <v>0</v>
      </c>
      <c r="N15" s="88">
        <f t="shared" si="3"/>
        <v>0</v>
      </c>
      <c r="O15" s="88">
        <f t="shared" si="3"/>
        <v>0</v>
      </c>
      <c r="P15" s="88">
        <f t="shared" si="3"/>
        <v>0</v>
      </c>
      <c r="Q15" s="88">
        <f t="shared" si="3"/>
        <v>0</v>
      </c>
      <c r="R15" s="88">
        <f t="shared" si="3"/>
        <v>0</v>
      </c>
      <c r="S15" s="88">
        <f t="shared" si="3"/>
        <v>0</v>
      </c>
      <c r="T15" s="88">
        <f t="shared" si="3"/>
        <v>0</v>
      </c>
    </row>
    <row r="16" ht="33.75" customHeight="1" spans="1:20">
      <c r="A16" s="79" t="s">
        <v>98</v>
      </c>
      <c r="B16" s="79" t="s">
        <v>99</v>
      </c>
      <c r="C16" s="79" t="s">
        <v>92</v>
      </c>
      <c r="D16" s="100" t="s">
        <v>100</v>
      </c>
      <c r="E16" s="88">
        <v>267704.96</v>
      </c>
      <c r="F16" s="88">
        <v>267704.96</v>
      </c>
      <c r="G16" s="88">
        <v>0</v>
      </c>
      <c r="H16" s="88">
        <v>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  <c r="R16" s="88">
        <v>0</v>
      </c>
      <c r="S16" s="88">
        <v>0</v>
      </c>
      <c r="T16" s="88">
        <v>0</v>
      </c>
    </row>
    <row r="17" ht="33.75" customHeight="1" spans="1:20">
      <c r="A17" s="79" t="s">
        <v>101</v>
      </c>
      <c r="B17" s="79"/>
      <c r="C17" s="79"/>
      <c r="D17" s="90" t="s">
        <v>102</v>
      </c>
      <c r="E17" s="88">
        <f t="shared" ref="E17:T18" si="4">E18</f>
        <v>200778.72</v>
      </c>
      <c r="F17" s="88">
        <f t="shared" si="4"/>
        <v>200778.72</v>
      </c>
      <c r="G17" s="88">
        <f t="shared" si="4"/>
        <v>0</v>
      </c>
      <c r="H17" s="88">
        <f t="shared" si="4"/>
        <v>0</v>
      </c>
      <c r="I17" s="88">
        <f t="shared" si="4"/>
        <v>0</v>
      </c>
      <c r="J17" s="88">
        <f t="shared" si="4"/>
        <v>0</v>
      </c>
      <c r="K17" s="88">
        <f t="shared" si="4"/>
        <v>0</v>
      </c>
      <c r="L17" s="88">
        <f t="shared" si="4"/>
        <v>0</v>
      </c>
      <c r="M17" s="88">
        <f t="shared" si="4"/>
        <v>0</v>
      </c>
      <c r="N17" s="88">
        <f t="shared" si="4"/>
        <v>0</v>
      </c>
      <c r="O17" s="88">
        <f t="shared" si="4"/>
        <v>0</v>
      </c>
      <c r="P17" s="88">
        <f t="shared" si="4"/>
        <v>0</v>
      </c>
      <c r="Q17" s="88">
        <f t="shared" si="4"/>
        <v>0</v>
      </c>
      <c r="R17" s="88">
        <f t="shared" si="4"/>
        <v>0</v>
      </c>
      <c r="S17" s="88">
        <f t="shared" si="4"/>
        <v>0</v>
      </c>
      <c r="T17" s="88">
        <f t="shared" si="4"/>
        <v>0</v>
      </c>
    </row>
    <row r="18" ht="33.75" customHeight="1" spans="1:20">
      <c r="A18" s="79" t="s">
        <v>103</v>
      </c>
      <c r="B18" s="79" t="s">
        <v>82</v>
      </c>
      <c r="C18" s="79"/>
      <c r="D18" s="90" t="s">
        <v>104</v>
      </c>
      <c r="E18" s="88">
        <f t="shared" si="4"/>
        <v>200778.72</v>
      </c>
      <c r="F18" s="88">
        <f t="shared" si="4"/>
        <v>200778.72</v>
      </c>
      <c r="G18" s="88">
        <f t="shared" si="4"/>
        <v>0</v>
      </c>
      <c r="H18" s="88">
        <f t="shared" si="4"/>
        <v>0</v>
      </c>
      <c r="I18" s="88">
        <f t="shared" si="4"/>
        <v>0</v>
      </c>
      <c r="J18" s="88">
        <f t="shared" si="4"/>
        <v>0</v>
      </c>
      <c r="K18" s="88">
        <f t="shared" si="4"/>
        <v>0</v>
      </c>
      <c r="L18" s="88">
        <f t="shared" si="4"/>
        <v>0</v>
      </c>
      <c r="M18" s="88">
        <f t="shared" si="4"/>
        <v>0</v>
      </c>
      <c r="N18" s="88">
        <f t="shared" si="4"/>
        <v>0</v>
      </c>
      <c r="O18" s="88">
        <f t="shared" si="4"/>
        <v>0</v>
      </c>
      <c r="P18" s="88">
        <f t="shared" si="4"/>
        <v>0</v>
      </c>
      <c r="Q18" s="88">
        <f t="shared" si="4"/>
        <v>0</v>
      </c>
      <c r="R18" s="88">
        <f t="shared" si="4"/>
        <v>0</v>
      </c>
      <c r="S18" s="88">
        <f t="shared" si="4"/>
        <v>0</v>
      </c>
      <c r="T18" s="88">
        <f t="shared" si="4"/>
        <v>0</v>
      </c>
    </row>
    <row r="19" ht="33.75" customHeight="1" spans="1:20">
      <c r="A19" s="79" t="s">
        <v>105</v>
      </c>
      <c r="B19" s="79" t="s">
        <v>85</v>
      </c>
      <c r="C19" s="79" t="s">
        <v>86</v>
      </c>
      <c r="D19" s="100" t="s">
        <v>106</v>
      </c>
      <c r="E19" s="88">
        <v>200778.72</v>
      </c>
      <c r="F19" s="88">
        <v>200778.72</v>
      </c>
      <c r="G19" s="88">
        <v>0</v>
      </c>
      <c r="H19" s="88">
        <v>0</v>
      </c>
      <c r="I19" s="88">
        <v>0</v>
      </c>
      <c r="J19" s="88">
        <v>0</v>
      </c>
      <c r="K19" s="88">
        <v>0</v>
      </c>
      <c r="L19" s="88">
        <v>0</v>
      </c>
      <c r="M19" s="88">
        <v>0</v>
      </c>
      <c r="N19" s="88">
        <v>0</v>
      </c>
      <c r="O19" s="88">
        <v>0</v>
      </c>
      <c r="P19" s="88">
        <v>0</v>
      </c>
      <c r="Q19" s="88">
        <v>0</v>
      </c>
      <c r="R19" s="88">
        <v>0</v>
      </c>
      <c r="S19" s="88">
        <v>0</v>
      </c>
      <c r="T19" s="8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4.4"/>
  <cols>
    <col min="1" max="3" width="5.88888888888889" style="57" customWidth="1"/>
    <col min="4" max="4" width="13.6666666666667" style="105" customWidth="1"/>
    <col min="5" max="5" width="16.2222222222222" style="57" customWidth="1"/>
    <col min="6" max="16384" width="9" style="57"/>
  </cols>
  <sheetData>
    <row r="1" ht="13.5" customHeight="1"/>
    <row r="2" ht="33.75" customHeight="1" spans="1:21">
      <c r="A2" s="42" t="s">
        <v>133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170"/>
      <c r="E3" s="59"/>
      <c r="U3" s="57" t="s">
        <v>2</v>
      </c>
    </row>
    <row r="4" ht="18" customHeight="1" spans="1:22">
      <c r="A4" s="74" t="s">
        <v>74</v>
      </c>
      <c r="B4" s="85"/>
      <c r="C4" s="75"/>
      <c r="D4" s="73" t="s">
        <v>78</v>
      </c>
      <c r="E4" s="73" t="s">
        <v>62</v>
      </c>
      <c r="F4" s="74" t="s">
        <v>134</v>
      </c>
      <c r="G4" s="85"/>
      <c r="H4" s="85"/>
      <c r="I4" s="85"/>
      <c r="J4" s="75"/>
      <c r="K4" s="74" t="s">
        <v>135</v>
      </c>
      <c r="L4" s="85"/>
      <c r="M4" s="85"/>
      <c r="N4" s="85"/>
      <c r="O4" s="85"/>
      <c r="P4" s="85"/>
      <c r="Q4" s="85"/>
      <c r="R4" s="75"/>
      <c r="S4" s="74" t="s">
        <v>136</v>
      </c>
      <c r="T4" s="75"/>
      <c r="U4" s="73" t="s">
        <v>137</v>
      </c>
      <c r="V4" s="171" t="s">
        <v>138</v>
      </c>
    </row>
    <row r="5" ht="28.5" customHeight="1" spans="1:22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139</v>
      </c>
      <c r="H5" s="76" t="s">
        <v>140</v>
      </c>
      <c r="I5" s="76" t="s">
        <v>141</v>
      </c>
      <c r="J5" s="76" t="s">
        <v>142</v>
      </c>
      <c r="K5" s="76" t="s">
        <v>68</v>
      </c>
      <c r="L5" s="76" t="s">
        <v>143</v>
      </c>
      <c r="M5" s="76" t="s">
        <v>144</v>
      </c>
      <c r="N5" s="76" t="s">
        <v>145</v>
      </c>
      <c r="O5" s="76" t="s">
        <v>146</v>
      </c>
      <c r="P5" s="76" t="s">
        <v>147</v>
      </c>
      <c r="Q5" s="76" t="s">
        <v>106</v>
      </c>
      <c r="R5" s="76" t="s">
        <v>148</v>
      </c>
      <c r="S5" s="76" t="s">
        <v>68</v>
      </c>
      <c r="T5" s="76" t="s">
        <v>149</v>
      </c>
      <c r="U5" s="78"/>
      <c r="V5" s="172"/>
    </row>
    <row r="6" ht="27" customHeight="1" spans="1:22">
      <c r="A6" s="79"/>
      <c r="B6" s="79"/>
      <c r="C6" s="79"/>
      <c r="D6" s="87" t="s">
        <v>68</v>
      </c>
      <c r="E6" s="88">
        <f t="shared" ref="E6:V6" si="0">E7+E10+E13</f>
        <v>2337172.6</v>
      </c>
      <c r="F6" s="88">
        <f t="shared" si="0"/>
        <v>1673156</v>
      </c>
      <c r="G6" s="88">
        <f t="shared" si="0"/>
        <v>1037064</v>
      </c>
      <c r="H6" s="88">
        <f t="shared" si="0"/>
        <v>475164</v>
      </c>
      <c r="I6" s="88">
        <f t="shared" si="0"/>
        <v>78056</v>
      </c>
      <c r="J6" s="88">
        <f t="shared" si="0"/>
        <v>82872</v>
      </c>
      <c r="K6" s="88">
        <f t="shared" si="0"/>
        <v>601792.76</v>
      </c>
      <c r="L6" s="88">
        <f t="shared" si="0"/>
        <v>117120.92</v>
      </c>
      <c r="M6" s="88">
        <f t="shared" si="0"/>
        <v>0</v>
      </c>
      <c r="N6" s="88">
        <f t="shared" si="0"/>
        <v>16188.16</v>
      </c>
      <c r="O6" s="88">
        <f t="shared" si="0"/>
        <v>267704.96</v>
      </c>
      <c r="P6" s="88">
        <f t="shared" si="0"/>
        <v>0</v>
      </c>
      <c r="Q6" s="88">
        <f t="shared" si="0"/>
        <v>200778.72</v>
      </c>
      <c r="R6" s="88">
        <f t="shared" si="0"/>
        <v>0</v>
      </c>
      <c r="S6" s="88">
        <f t="shared" si="0"/>
        <v>0</v>
      </c>
      <c r="T6" s="88">
        <f t="shared" si="0"/>
        <v>0</v>
      </c>
      <c r="U6" s="88">
        <f t="shared" si="0"/>
        <v>0</v>
      </c>
      <c r="V6" s="130">
        <f t="shared" si="0"/>
        <v>62223.84</v>
      </c>
    </row>
    <row r="7" ht="27" customHeight="1" spans="1:22">
      <c r="A7" s="79" t="s">
        <v>79</v>
      </c>
      <c r="B7" s="79"/>
      <c r="C7" s="79"/>
      <c r="D7" s="118" t="s">
        <v>80</v>
      </c>
      <c r="E7" s="88">
        <f t="shared" ref="E7:N8" si="1">E8</f>
        <v>1868688.92</v>
      </c>
      <c r="F7" s="88">
        <f t="shared" si="1"/>
        <v>1673156</v>
      </c>
      <c r="G7" s="88">
        <f t="shared" si="1"/>
        <v>1037064</v>
      </c>
      <c r="H7" s="88">
        <f t="shared" si="1"/>
        <v>475164</v>
      </c>
      <c r="I7" s="88">
        <f t="shared" si="1"/>
        <v>78056</v>
      </c>
      <c r="J7" s="88">
        <f t="shared" si="1"/>
        <v>82872</v>
      </c>
      <c r="K7" s="88">
        <f t="shared" si="1"/>
        <v>133309.08</v>
      </c>
      <c r="L7" s="88">
        <f t="shared" si="1"/>
        <v>117120.92</v>
      </c>
      <c r="M7" s="88">
        <f t="shared" si="1"/>
        <v>0</v>
      </c>
      <c r="N7" s="88">
        <f t="shared" si="1"/>
        <v>16188.16</v>
      </c>
      <c r="O7" s="88">
        <f t="shared" ref="O7:V8" si="2">O8</f>
        <v>0</v>
      </c>
      <c r="P7" s="88">
        <f t="shared" si="2"/>
        <v>0</v>
      </c>
      <c r="Q7" s="88">
        <f t="shared" si="2"/>
        <v>0</v>
      </c>
      <c r="R7" s="88">
        <f t="shared" si="2"/>
        <v>0</v>
      </c>
      <c r="S7" s="88">
        <f t="shared" si="2"/>
        <v>0</v>
      </c>
      <c r="T7" s="88">
        <f t="shared" si="2"/>
        <v>0</v>
      </c>
      <c r="U7" s="88">
        <f t="shared" si="2"/>
        <v>0</v>
      </c>
      <c r="V7" s="130">
        <f t="shared" si="2"/>
        <v>62223.84</v>
      </c>
    </row>
    <row r="8" ht="27" customHeight="1" spans="1:22">
      <c r="A8" s="79" t="s">
        <v>81</v>
      </c>
      <c r="B8" s="79" t="s">
        <v>82</v>
      </c>
      <c r="C8" s="79"/>
      <c r="D8" s="118" t="s">
        <v>83</v>
      </c>
      <c r="E8" s="88">
        <f t="shared" si="1"/>
        <v>1868688.92</v>
      </c>
      <c r="F8" s="88">
        <f t="shared" si="1"/>
        <v>1673156</v>
      </c>
      <c r="G8" s="88">
        <f t="shared" si="1"/>
        <v>1037064</v>
      </c>
      <c r="H8" s="88">
        <f t="shared" si="1"/>
        <v>475164</v>
      </c>
      <c r="I8" s="88">
        <f t="shared" si="1"/>
        <v>78056</v>
      </c>
      <c r="J8" s="88">
        <f t="shared" si="1"/>
        <v>82872</v>
      </c>
      <c r="K8" s="88">
        <f t="shared" si="1"/>
        <v>133309.08</v>
      </c>
      <c r="L8" s="88">
        <f t="shared" si="1"/>
        <v>117120.92</v>
      </c>
      <c r="M8" s="88">
        <f t="shared" si="1"/>
        <v>0</v>
      </c>
      <c r="N8" s="88">
        <f t="shared" si="1"/>
        <v>16188.16</v>
      </c>
      <c r="O8" s="88">
        <f t="shared" si="2"/>
        <v>0</v>
      </c>
      <c r="P8" s="88">
        <f t="shared" si="2"/>
        <v>0</v>
      </c>
      <c r="Q8" s="88">
        <f t="shared" si="2"/>
        <v>0</v>
      </c>
      <c r="R8" s="88">
        <f t="shared" si="2"/>
        <v>0</v>
      </c>
      <c r="S8" s="88">
        <f t="shared" si="2"/>
        <v>0</v>
      </c>
      <c r="T8" s="88">
        <f t="shared" si="2"/>
        <v>0</v>
      </c>
      <c r="U8" s="88">
        <f t="shared" si="2"/>
        <v>0</v>
      </c>
      <c r="V8" s="130">
        <f t="shared" si="2"/>
        <v>62223.84</v>
      </c>
    </row>
    <row r="9" ht="27" customHeight="1" spans="1:22">
      <c r="A9" s="79" t="s">
        <v>84</v>
      </c>
      <c r="B9" s="79" t="s">
        <v>85</v>
      </c>
      <c r="C9" s="79" t="s">
        <v>86</v>
      </c>
      <c r="D9" s="87" t="s">
        <v>150</v>
      </c>
      <c r="E9" s="88">
        <v>1868688.92</v>
      </c>
      <c r="F9" s="88">
        <v>1673156</v>
      </c>
      <c r="G9" s="88">
        <v>1037064</v>
      </c>
      <c r="H9" s="88">
        <v>475164</v>
      </c>
      <c r="I9" s="88">
        <v>78056</v>
      </c>
      <c r="J9" s="88">
        <v>82872</v>
      </c>
      <c r="K9" s="88">
        <v>133309.08</v>
      </c>
      <c r="L9" s="88">
        <v>117120.92</v>
      </c>
      <c r="M9" s="88">
        <v>0</v>
      </c>
      <c r="N9" s="88">
        <v>16188.16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  <c r="U9" s="88">
        <v>0</v>
      </c>
      <c r="V9" s="130">
        <v>62223.84</v>
      </c>
    </row>
    <row r="10" ht="27" customHeight="1" spans="1:22">
      <c r="A10" s="79" t="s">
        <v>94</v>
      </c>
      <c r="B10" s="79"/>
      <c r="C10" s="79"/>
      <c r="D10" s="118" t="s">
        <v>95</v>
      </c>
      <c r="E10" s="88">
        <f t="shared" ref="E10:N11" si="3">E11</f>
        <v>267704.96</v>
      </c>
      <c r="F10" s="88">
        <f t="shared" si="3"/>
        <v>0</v>
      </c>
      <c r="G10" s="88">
        <f t="shared" si="3"/>
        <v>0</v>
      </c>
      <c r="H10" s="88">
        <f t="shared" si="3"/>
        <v>0</v>
      </c>
      <c r="I10" s="88">
        <f t="shared" si="3"/>
        <v>0</v>
      </c>
      <c r="J10" s="88">
        <f t="shared" si="3"/>
        <v>0</v>
      </c>
      <c r="K10" s="88">
        <f t="shared" si="3"/>
        <v>267704.96</v>
      </c>
      <c r="L10" s="88">
        <f t="shared" si="3"/>
        <v>0</v>
      </c>
      <c r="M10" s="88">
        <f t="shared" si="3"/>
        <v>0</v>
      </c>
      <c r="N10" s="88">
        <f t="shared" si="3"/>
        <v>0</v>
      </c>
      <c r="O10" s="88">
        <f t="shared" ref="O10:V11" si="4">O11</f>
        <v>267704.96</v>
      </c>
      <c r="P10" s="88">
        <f t="shared" si="4"/>
        <v>0</v>
      </c>
      <c r="Q10" s="88">
        <f t="shared" si="4"/>
        <v>0</v>
      </c>
      <c r="R10" s="88">
        <f t="shared" si="4"/>
        <v>0</v>
      </c>
      <c r="S10" s="88">
        <f t="shared" si="4"/>
        <v>0</v>
      </c>
      <c r="T10" s="88">
        <f t="shared" si="4"/>
        <v>0</v>
      </c>
      <c r="U10" s="88">
        <f t="shared" si="4"/>
        <v>0</v>
      </c>
      <c r="V10" s="130">
        <f t="shared" si="4"/>
        <v>0</v>
      </c>
    </row>
    <row r="11" ht="27" customHeight="1" spans="1:22">
      <c r="A11" s="79" t="s">
        <v>96</v>
      </c>
      <c r="B11" s="79" t="s">
        <v>92</v>
      </c>
      <c r="C11" s="79"/>
      <c r="D11" s="118" t="s">
        <v>97</v>
      </c>
      <c r="E11" s="88">
        <f t="shared" si="3"/>
        <v>267704.96</v>
      </c>
      <c r="F11" s="88">
        <f t="shared" si="3"/>
        <v>0</v>
      </c>
      <c r="G11" s="88">
        <f t="shared" si="3"/>
        <v>0</v>
      </c>
      <c r="H11" s="88">
        <f t="shared" si="3"/>
        <v>0</v>
      </c>
      <c r="I11" s="88">
        <f t="shared" si="3"/>
        <v>0</v>
      </c>
      <c r="J11" s="88">
        <f t="shared" si="3"/>
        <v>0</v>
      </c>
      <c r="K11" s="88">
        <f t="shared" si="3"/>
        <v>267704.96</v>
      </c>
      <c r="L11" s="88">
        <f t="shared" si="3"/>
        <v>0</v>
      </c>
      <c r="M11" s="88">
        <f t="shared" si="3"/>
        <v>0</v>
      </c>
      <c r="N11" s="88">
        <f t="shared" si="3"/>
        <v>0</v>
      </c>
      <c r="O11" s="88">
        <f t="shared" si="4"/>
        <v>267704.96</v>
      </c>
      <c r="P11" s="88">
        <f t="shared" si="4"/>
        <v>0</v>
      </c>
      <c r="Q11" s="88">
        <f t="shared" si="4"/>
        <v>0</v>
      </c>
      <c r="R11" s="88">
        <f t="shared" si="4"/>
        <v>0</v>
      </c>
      <c r="S11" s="88">
        <f t="shared" si="4"/>
        <v>0</v>
      </c>
      <c r="T11" s="88">
        <f t="shared" si="4"/>
        <v>0</v>
      </c>
      <c r="U11" s="88">
        <f t="shared" si="4"/>
        <v>0</v>
      </c>
      <c r="V11" s="130">
        <f t="shared" si="4"/>
        <v>0</v>
      </c>
    </row>
    <row r="12" ht="27" customHeight="1" spans="1:22">
      <c r="A12" s="79" t="s">
        <v>98</v>
      </c>
      <c r="B12" s="79" t="s">
        <v>99</v>
      </c>
      <c r="C12" s="79" t="s">
        <v>92</v>
      </c>
      <c r="D12" s="87" t="s">
        <v>151</v>
      </c>
      <c r="E12" s="88">
        <v>267704.96</v>
      </c>
      <c r="F12" s="88">
        <v>0</v>
      </c>
      <c r="G12" s="88">
        <v>0</v>
      </c>
      <c r="H12" s="88">
        <v>0</v>
      </c>
      <c r="I12" s="88">
        <v>0</v>
      </c>
      <c r="J12" s="88">
        <v>0</v>
      </c>
      <c r="K12" s="88">
        <v>267704.96</v>
      </c>
      <c r="L12" s="88">
        <v>0</v>
      </c>
      <c r="M12" s="88">
        <v>0</v>
      </c>
      <c r="N12" s="88">
        <v>0</v>
      </c>
      <c r="O12" s="88">
        <v>267704.96</v>
      </c>
      <c r="P12" s="88">
        <v>0</v>
      </c>
      <c r="Q12" s="88">
        <v>0</v>
      </c>
      <c r="R12" s="88">
        <v>0</v>
      </c>
      <c r="S12" s="88">
        <v>0</v>
      </c>
      <c r="T12" s="88">
        <v>0</v>
      </c>
      <c r="U12" s="88">
        <v>0</v>
      </c>
      <c r="V12" s="130">
        <v>0</v>
      </c>
    </row>
    <row r="13" ht="27" customHeight="1" spans="1:22">
      <c r="A13" s="79" t="s">
        <v>101</v>
      </c>
      <c r="B13" s="79"/>
      <c r="C13" s="79"/>
      <c r="D13" s="118" t="s">
        <v>102</v>
      </c>
      <c r="E13" s="88">
        <f t="shared" ref="E13:N14" si="5">E14</f>
        <v>200778.72</v>
      </c>
      <c r="F13" s="88">
        <f t="shared" si="5"/>
        <v>0</v>
      </c>
      <c r="G13" s="88">
        <f t="shared" si="5"/>
        <v>0</v>
      </c>
      <c r="H13" s="88">
        <f t="shared" si="5"/>
        <v>0</v>
      </c>
      <c r="I13" s="88">
        <f t="shared" si="5"/>
        <v>0</v>
      </c>
      <c r="J13" s="88">
        <f t="shared" si="5"/>
        <v>0</v>
      </c>
      <c r="K13" s="88">
        <f t="shared" si="5"/>
        <v>200778.72</v>
      </c>
      <c r="L13" s="88">
        <f t="shared" si="5"/>
        <v>0</v>
      </c>
      <c r="M13" s="88">
        <f t="shared" si="5"/>
        <v>0</v>
      </c>
      <c r="N13" s="88">
        <f t="shared" si="5"/>
        <v>0</v>
      </c>
      <c r="O13" s="88">
        <f t="shared" ref="O13:V14" si="6">O14</f>
        <v>0</v>
      </c>
      <c r="P13" s="88">
        <f t="shared" si="6"/>
        <v>0</v>
      </c>
      <c r="Q13" s="88">
        <f t="shared" si="6"/>
        <v>200778.72</v>
      </c>
      <c r="R13" s="88">
        <f t="shared" si="6"/>
        <v>0</v>
      </c>
      <c r="S13" s="88">
        <f t="shared" si="6"/>
        <v>0</v>
      </c>
      <c r="T13" s="88">
        <f t="shared" si="6"/>
        <v>0</v>
      </c>
      <c r="U13" s="88">
        <f t="shared" si="6"/>
        <v>0</v>
      </c>
      <c r="V13" s="130">
        <f t="shared" si="6"/>
        <v>0</v>
      </c>
    </row>
    <row r="14" ht="27" customHeight="1" spans="1:22">
      <c r="A14" s="79" t="s">
        <v>103</v>
      </c>
      <c r="B14" s="79" t="s">
        <v>82</v>
      </c>
      <c r="C14" s="79"/>
      <c r="D14" s="118" t="s">
        <v>104</v>
      </c>
      <c r="E14" s="88">
        <f t="shared" si="5"/>
        <v>200778.72</v>
      </c>
      <c r="F14" s="88">
        <f t="shared" si="5"/>
        <v>0</v>
      </c>
      <c r="G14" s="88">
        <f t="shared" si="5"/>
        <v>0</v>
      </c>
      <c r="H14" s="88">
        <f t="shared" si="5"/>
        <v>0</v>
      </c>
      <c r="I14" s="88">
        <f t="shared" si="5"/>
        <v>0</v>
      </c>
      <c r="J14" s="88">
        <f t="shared" si="5"/>
        <v>0</v>
      </c>
      <c r="K14" s="88">
        <f t="shared" si="5"/>
        <v>200778.72</v>
      </c>
      <c r="L14" s="88">
        <f t="shared" si="5"/>
        <v>0</v>
      </c>
      <c r="M14" s="88">
        <f t="shared" si="5"/>
        <v>0</v>
      </c>
      <c r="N14" s="88">
        <f t="shared" si="5"/>
        <v>0</v>
      </c>
      <c r="O14" s="88">
        <f t="shared" si="6"/>
        <v>0</v>
      </c>
      <c r="P14" s="88">
        <f t="shared" si="6"/>
        <v>0</v>
      </c>
      <c r="Q14" s="88">
        <f t="shared" si="6"/>
        <v>200778.72</v>
      </c>
      <c r="R14" s="88">
        <f t="shared" si="6"/>
        <v>0</v>
      </c>
      <c r="S14" s="88">
        <f t="shared" si="6"/>
        <v>0</v>
      </c>
      <c r="T14" s="88">
        <f t="shared" si="6"/>
        <v>0</v>
      </c>
      <c r="U14" s="88">
        <f t="shared" si="6"/>
        <v>0</v>
      </c>
      <c r="V14" s="130">
        <f t="shared" si="6"/>
        <v>0</v>
      </c>
    </row>
    <row r="15" ht="27" customHeight="1" spans="1:22">
      <c r="A15" s="79" t="s">
        <v>105</v>
      </c>
      <c r="B15" s="79" t="s">
        <v>85</v>
      </c>
      <c r="C15" s="79" t="s">
        <v>86</v>
      </c>
      <c r="D15" s="87" t="s">
        <v>152</v>
      </c>
      <c r="E15" s="88">
        <v>200778.72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200778.72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200778.72</v>
      </c>
      <c r="R15" s="88">
        <v>0</v>
      </c>
      <c r="S15" s="88">
        <v>0</v>
      </c>
      <c r="T15" s="88">
        <v>0</v>
      </c>
      <c r="U15" s="88">
        <v>0</v>
      </c>
      <c r="V15" s="130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7:D8"/>
    </sheetView>
  </sheetViews>
  <sheetFormatPr defaultColWidth="9" defaultRowHeight="14.4"/>
  <cols>
    <col min="1" max="3" width="5.88888888888889" style="57" customWidth="1"/>
    <col min="4" max="4" width="21.2222222222222" style="105" customWidth="1"/>
    <col min="5" max="5" width="18.3333333333333" style="57" customWidth="1"/>
    <col min="6" max="6" width="12.3333333333333" style="57" customWidth="1"/>
    <col min="7" max="7" width="12.8888888888889" style="57" customWidth="1"/>
    <col min="8" max="8" width="13.1111111111111" style="57" customWidth="1"/>
    <col min="9" max="9" width="12.1111111111111" style="57" customWidth="1"/>
    <col min="10" max="10" width="13.3333333333333" style="57" customWidth="1"/>
    <col min="11" max="11" width="13.1111111111111" style="57" customWidth="1"/>
    <col min="12" max="13" width="12.4444444444444" style="57" customWidth="1"/>
    <col min="14" max="16384" width="9" style="57"/>
  </cols>
  <sheetData>
    <row r="1" ht="13.5" customHeight="1"/>
    <row r="2" ht="33.75" customHeight="1" spans="1:13">
      <c r="A2" s="42" t="s">
        <v>153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170"/>
      <c r="E3" s="59"/>
      <c r="M3" s="127" t="s">
        <v>2</v>
      </c>
    </row>
    <row r="4" ht="22.5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121</v>
      </c>
      <c r="G4" s="85"/>
      <c r="H4" s="85"/>
      <c r="I4" s="85"/>
      <c r="J4" s="75"/>
      <c r="K4" s="74" t="s">
        <v>125</v>
      </c>
      <c r="L4" s="85"/>
      <c r="M4" s="75"/>
    </row>
    <row r="5" ht="43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154</v>
      </c>
      <c r="H5" s="76" t="s">
        <v>135</v>
      </c>
      <c r="I5" s="76" t="s">
        <v>106</v>
      </c>
      <c r="J5" s="76" t="s">
        <v>137</v>
      </c>
      <c r="K5" s="76" t="s">
        <v>68</v>
      </c>
      <c r="L5" s="76" t="s">
        <v>109</v>
      </c>
      <c r="M5" s="76" t="s">
        <v>155</v>
      </c>
    </row>
    <row r="6" ht="27" customHeight="1" spans="1:13">
      <c r="A6" s="79"/>
      <c r="B6" s="79"/>
      <c r="C6" s="79"/>
      <c r="D6" s="87" t="s">
        <v>68</v>
      </c>
      <c r="E6" s="88">
        <f t="shared" ref="E6:M6" si="0">E7+E10+E13</f>
        <v>2337172.6</v>
      </c>
      <c r="F6" s="88">
        <f t="shared" si="0"/>
        <v>2337172.6</v>
      </c>
      <c r="G6" s="88">
        <f t="shared" si="0"/>
        <v>1673156</v>
      </c>
      <c r="H6" s="88">
        <f t="shared" si="0"/>
        <v>401014.04</v>
      </c>
      <c r="I6" s="88">
        <f t="shared" si="0"/>
        <v>200778.72</v>
      </c>
      <c r="J6" s="88">
        <f t="shared" si="0"/>
        <v>62223.84</v>
      </c>
      <c r="K6" s="88">
        <f t="shared" si="0"/>
        <v>0</v>
      </c>
      <c r="L6" s="88">
        <f t="shared" si="0"/>
        <v>0</v>
      </c>
      <c r="M6" s="88">
        <f t="shared" si="0"/>
        <v>0</v>
      </c>
    </row>
    <row r="7" ht="27" customHeight="1" spans="1:13">
      <c r="A7" s="79" t="s">
        <v>79</v>
      </c>
      <c r="B7" s="79"/>
      <c r="C7" s="79"/>
      <c r="D7" s="118" t="s">
        <v>80</v>
      </c>
      <c r="E7" s="88">
        <f t="shared" ref="E7:M8" si="1">E8</f>
        <v>1868688.92</v>
      </c>
      <c r="F7" s="88">
        <f t="shared" si="1"/>
        <v>1868688.92</v>
      </c>
      <c r="G7" s="88">
        <f t="shared" si="1"/>
        <v>1673156</v>
      </c>
      <c r="H7" s="88">
        <f t="shared" si="1"/>
        <v>133309.08</v>
      </c>
      <c r="I7" s="88">
        <f t="shared" si="1"/>
        <v>0</v>
      </c>
      <c r="J7" s="88">
        <f t="shared" si="1"/>
        <v>62223.84</v>
      </c>
      <c r="K7" s="88">
        <f t="shared" si="1"/>
        <v>0</v>
      </c>
      <c r="L7" s="88">
        <f t="shared" si="1"/>
        <v>0</v>
      </c>
      <c r="M7" s="88">
        <f t="shared" si="1"/>
        <v>0</v>
      </c>
    </row>
    <row r="8" ht="27" customHeight="1" spans="1:13">
      <c r="A8" s="79" t="s">
        <v>81</v>
      </c>
      <c r="B8" s="79" t="s">
        <v>82</v>
      </c>
      <c r="C8" s="79"/>
      <c r="D8" s="118" t="s">
        <v>83</v>
      </c>
      <c r="E8" s="88">
        <f t="shared" si="1"/>
        <v>1868688.92</v>
      </c>
      <c r="F8" s="88">
        <f t="shared" si="1"/>
        <v>1868688.92</v>
      </c>
      <c r="G8" s="88">
        <f t="shared" si="1"/>
        <v>1673156</v>
      </c>
      <c r="H8" s="88">
        <f t="shared" si="1"/>
        <v>133309.08</v>
      </c>
      <c r="I8" s="88">
        <f t="shared" si="1"/>
        <v>0</v>
      </c>
      <c r="J8" s="88">
        <f t="shared" si="1"/>
        <v>62223.84</v>
      </c>
      <c r="K8" s="88">
        <f t="shared" si="1"/>
        <v>0</v>
      </c>
      <c r="L8" s="88">
        <f t="shared" si="1"/>
        <v>0</v>
      </c>
      <c r="M8" s="88">
        <f t="shared" si="1"/>
        <v>0</v>
      </c>
    </row>
    <row r="9" ht="27" customHeight="1" spans="1:13">
      <c r="A9" s="79" t="s">
        <v>84</v>
      </c>
      <c r="B9" s="79" t="s">
        <v>85</v>
      </c>
      <c r="C9" s="79" t="s">
        <v>86</v>
      </c>
      <c r="D9" s="87" t="s">
        <v>150</v>
      </c>
      <c r="E9" s="88">
        <v>1868688.92</v>
      </c>
      <c r="F9" s="88">
        <v>1868688.92</v>
      </c>
      <c r="G9" s="88">
        <v>1673156</v>
      </c>
      <c r="H9" s="88">
        <v>133309.08</v>
      </c>
      <c r="I9" s="88">
        <v>0</v>
      </c>
      <c r="J9" s="88">
        <v>62223.84</v>
      </c>
      <c r="K9" s="88">
        <v>0</v>
      </c>
      <c r="L9" s="88">
        <v>0</v>
      </c>
      <c r="M9" s="88">
        <v>0</v>
      </c>
    </row>
    <row r="10" ht="27" customHeight="1" spans="1:13">
      <c r="A10" s="79" t="s">
        <v>94</v>
      </c>
      <c r="B10" s="79"/>
      <c r="C10" s="79"/>
      <c r="D10" s="118" t="s">
        <v>95</v>
      </c>
      <c r="E10" s="88">
        <f t="shared" ref="E10:M11" si="2">E11</f>
        <v>267704.96</v>
      </c>
      <c r="F10" s="88">
        <f t="shared" si="2"/>
        <v>267704.96</v>
      </c>
      <c r="G10" s="88">
        <f t="shared" si="2"/>
        <v>0</v>
      </c>
      <c r="H10" s="88">
        <f t="shared" si="2"/>
        <v>267704.96</v>
      </c>
      <c r="I10" s="88">
        <f t="shared" si="2"/>
        <v>0</v>
      </c>
      <c r="J10" s="88">
        <f t="shared" si="2"/>
        <v>0</v>
      </c>
      <c r="K10" s="88">
        <f t="shared" si="2"/>
        <v>0</v>
      </c>
      <c r="L10" s="88">
        <f t="shared" si="2"/>
        <v>0</v>
      </c>
      <c r="M10" s="88">
        <f t="shared" si="2"/>
        <v>0</v>
      </c>
    </row>
    <row r="11" ht="27" customHeight="1" spans="1:13">
      <c r="A11" s="79" t="s">
        <v>96</v>
      </c>
      <c r="B11" s="79" t="s">
        <v>92</v>
      </c>
      <c r="C11" s="79"/>
      <c r="D11" s="118" t="s">
        <v>97</v>
      </c>
      <c r="E11" s="88">
        <f t="shared" si="2"/>
        <v>267704.96</v>
      </c>
      <c r="F11" s="88">
        <f t="shared" si="2"/>
        <v>267704.96</v>
      </c>
      <c r="G11" s="88">
        <f t="shared" si="2"/>
        <v>0</v>
      </c>
      <c r="H11" s="88">
        <f t="shared" si="2"/>
        <v>267704.96</v>
      </c>
      <c r="I11" s="88">
        <f t="shared" si="2"/>
        <v>0</v>
      </c>
      <c r="J11" s="88">
        <f t="shared" si="2"/>
        <v>0</v>
      </c>
      <c r="K11" s="88">
        <f t="shared" si="2"/>
        <v>0</v>
      </c>
      <c r="L11" s="88">
        <f t="shared" si="2"/>
        <v>0</v>
      </c>
      <c r="M11" s="88">
        <f t="shared" si="2"/>
        <v>0</v>
      </c>
    </row>
    <row r="12" ht="27" customHeight="1" spans="1:13">
      <c r="A12" s="79" t="s">
        <v>98</v>
      </c>
      <c r="B12" s="79" t="s">
        <v>99</v>
      </c>
      <c r="C12" s="79" t="s">
        <v>92</v>
      </c>
      <c r="D12" s="87" t="s">
        <v>151</v>
      </c>
      <c r="E12" s="88">
        <v>267704.96</v>
      </c>
      <c r="F12" s="88">
        <v>267704.96</v>
      </c>
      <c r="G12" s="88">
        <v>0</v>
      </c>
      <c r="H12" s="88">
        <v>267704.96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</row>
    <row r="13" ht="27" customHeight="1" spans="1:13">
      <c r="A13" s="79" t="s">
        <v>101</v>
      </c>
      <c r="B13" s="79"/>
      <c r="C13" s="79"/>
      <c r="D13" s="118" t="s">
        <v>102</v>
      </c>
      <c r="E13" s="88">
        <f t="shared" ref="E13:M14" si="3">E14</f>
        <v>200778.72</v>
      </c>
      <c r="F13" s="88">
        <f t="shared" si="3"/>
        <v>200778.72</v>
      </c>
      <c r="G13" s="88">
        <f t="shared" si="3"/>
        <v>0</v>
      </c>
      <c r="H13" s="88">
        <f t="shared" si="3"/>
        <v>0</v>
      </c>
      <c r="I13" s="88">
        <f t="shared" si="3"/>
        <v>200778.72</v>
      </c>
      <c r="J13" s="88">
        <f t="shared" si="3"/>
        <v>0</v>
      </c>
      <c r="K13" s="88">
        <f t="shared" si="3"/>
        <v>0</v>
      </c>
      <c r="L13" s="88">
        <f t="shared" si="3"/>
        <v>0</v>
      </c>
      <c r="M13" s="88">
        <f t="shared" si="3"/>
        <v>0</v>
      </c>
    </row>
    <row r="14" ht="27" customHeight="1" spans="1:13">
      <c r="A14" s="79" t="s">
        <v>103</v>
      </c>
      <c r="B14" s="79" t="s">
        <v>82</v>
      </c>
      <c r="C14" s="79"/>
      <c r="D14" s="118" t="s">
        <v>104</v>
      </c>
      <c r="E14" s="88">
        <f t="shared" si="3"/>
        <v>200778.72</v>
      </c>
      <c r="F14" s="88">
        <f t="shared" si="3"/>
        <v>200778.72</v>
      </c>
      <c r="G14" s="88">
        <f t="shared" si="3"/>
        <v>0</v>
      </c>
      <c r="H14" s="88">
        <f t="shared" si="3"/>
        <v>0</v>
      </c>
      <c r="I14" s="88">
        <f t="shared" si="3"/>
        <v>200778.72</v>
      </c>
      <c r="J14" s="88">
        <f t="shared" si="3"/>
        <v>0</v>
      </c>
      <c r="K14" s="88">
        <f t="shared" si="3"/>
        <v>0</v>
      </c>
      <c r="L14" s="88">
        <f t="shared" si="3"/>
        <v>0</v>
      </c>
      <c r="M14" s="88">
        <f t="shared" si="3"/>
        <v>0</v>
      </c>
    </row>
    <row r="15" ht="27" customHeight="1" spans="1:13">
      <c r="A15" s="79" t="s">
        <v>105</v>
      </c>
      <c r="B15" s="79" t="s">
        <v>85</v>
      </c>
      <c r="C15" s="79" t="s">
        <v>86</v>
      </c>
      <c r="D15" s="87" t="s">
        <v>152</v>
      </c>
      <c r="E15" s="88">
        <v>200778.72</v>
      </c>
      <c r="F15" s="88">
        <v>200778.72</v>
      </c>
      <c r="G15" s="88">
        <v>0</v>
      </c>
      <c r="H15" s="88">
        <v>0</v>
      </c>
      <c r="I15" s="88">
        <v>200778.72</v>
      </c>
      <c r="J15" s="88">
        <v>0</v>
      </c>
      <c r="K15" s="88">
        <v>0</v>
      </c>
      <c r="L15" s="88">
        <v>0</v>
      </c>
      <c r="M15" s="8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1" width="5.88888888888889" style="57" customWidth="1"/>
    <col min="2" max="2" width="6.33333333333333" style="57" customWidth="1"/>
    <col min="3" max="3" width="6" style="57" customWidth="1"/>
    <col min="4" max="4" width="9" style="57"/>
    <col min="5" max="5" width="15.2222222222222" style="57" customWidth="1"/>
    <col min="6" max="6" width="16.7777777777778" style="57" customWidth="1"/>
    <col min="7" max="7" width="11.7777777777778" style="57" customWidth="1"/>
    <col min="8" max="8" width="11" style="57" customWidth="1"/>
    <col min="9" max="9" width="11.8888888888889" style="57" customWidth="1"/>
    <col min="10" max="10" width="13" style="57" customWidth="1"/>
    <col min="11" max="24" width="7.77777777777778" style="57" customWidth="1"/>
    <col min="25" max="16384" width="9" style="57"/>
  </cols>
  <sheetData>
    <row r="1" ht="13.5" customHeight="1"/>
    <row r="2" ht="39.75" customHeight="1" spans="1:24">
      <c r="A2" s="42" t="s">
        <v>156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4" t="s">
        <v>60</v>
      </c>
      <c r="B3" s="84"/>
      <c r="C3" s="84"/>
      <c r="D3" s="84"/>
      <c r="E3" s="84"/>
      <c r="W3" s="169"/>
      <c r="X3" s="169"/>
      <c r="AF3" s="57" t="s">
        <v>2</v>
      </c>
    </row>
    <row r="4" ht="16.5" customHeight="1" spans="1:32">
      <c r="A4" s="108" t="s">
        <v>74</v>
      </c>
      <c r="B4" s="109"/>
      <c r="C4" s="110"/>
      <c r="D4" s="111" t="s">
        <v>78</v>
      </c>
      <c r="E4" s="111" t="s">
        <v>62</v>
      </c>
      <c r="F4" s="117" t="s">
        <v>157</v>
      </c>
      <c r="G4" s="117" t="s">
        <v>158</v>
      </c>
      <c r="H4" s="117" t="s">
        <v>159</v>
      </c>
      <c r="I4" s="111" t="s">
        <v>160</v>
      </c>
      <c r="J4" s="117" t="s">
        <v>161</v>
      </c>
      <c r="K4" s="117" t="s">
        <v>162</v>
      </c>
      <c r="L4" s="117" t="s">
        <v>163</v>
      </c>
      <c r="M4" s="117" t="s">
        <v>164</v>
      </c>
      <c r="N4" s="117" t="s">
        <v>165</v>
      </c>
      <c r="O4" s="167" t="s">
        <v>166</v>
      </c>
      <c r="P4" s="117" t="s">
        <v>167</v>
      </c>
      <c r="Q4" s="117" t="s">
        <v>168</v>
      </c>
      <c r="R4" s="117" t="s">
        <v>169</v>
      </c>
      <c r="S4" s="167" t="s">
        <v>170</v>
      </c>
      <c r="T4" s="117" t="s">
        <v>171</v>
      </c>
      <c r="U4" s="117" t="s">
        <v>172</v>
      </c>
      <c r="V4" s="117" t="s">
        <v>173</v>
      </c>
      <c r="W4" s="117" t="s">
        <v>174</v>
      </c>
      <c r="X4" s="117" t="s">
        <v>175</v>
      </c>
      <c r="Y4" s="62" t="s">
        <v>176</v>
      </c>
      <c r="Z4" s="62" t="s">
        <v>177</v>
      </c>
      <c r="AA4" s="62" t="s">
        <v>178</v>
      </c>
      <c r="AB4" s="62" t="s">
        <v>179</v>
      </c>
      <c r="AC4" s="62" t="s">
        <v>180</v>
      </c>
      <c r="AD4" s="62" t="s">
        <v>181</v>
      </c>
      <c r="AE4" s="62" t="s">
        <v>182</v>
      </c>
      <c r="AF4" s="62" t="s">
        <v>183</v>
      </c>
    </row>
    <row r="5" ht="18.75" customHeight="1" spans="1:32">
      <c r="A5" s="114" t="s">
        <v>75</v>
      </c>
      <c r="B5" s="114" t="s">
        <v>76</v>
      </c>
      <c r="C5" s="114" t="s">
        <v>77</v>
      </c>
      <c r="D5" s="115"/>
      <c r="E5" s="115"/>
      <c r="F5" s="166"/>
      <c r="G5" s="166"/>
      <c r="H5" s="166"/>
      <c r="I5" s="114"/>
      <c r="J5" s="166"/>
      <c r="K5" s="166"/>
      <c r="L5" s="166"/>
      <c r="M5" s="166"/>
      <c r="N5" s="166"/>
      <c r="O5" s="168"/>
      <c r="P5" s="166"/>
      <c r="Q5" s="166"/>
      <c r="R5" s="166"/>
      <c r="S5" s="168"/>
      <c r="T5" s="166"/>
      <c r="U5" s="166"/>
      <c r="V5" s="166"/>
      <c r="W5" s="166"/>
      <c r="X5" s="166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79"/>
      <c r="B6" s="79"/>
      <c r="C6" s="79"/>
      <c r="D6" s="100" t="s">
        <v>68</v>
      </c>
      <c r="E6" s="80">
        <f t="shared" ref="E6:N8" si="0">E7</f>
        <v>775880</v>
      </c>
      <c r="F6" s="133">
        <f t="shared" si="0"/>
        <v>60000</v>
      </c>
      <c r="G6" s="133">
        <f t="shared" si="0"/>
        <v>60000</v>
      </c>
      <c r="H6" s="133">
        <f t="shared" si="0"/>
        <v>20000</v>
      </c>
      <c r="I6" s="133">
        <f t="shared" si="0"/>
        <v>40000</v>
      </c>
      <c r="J6" s="133">
        <f t="shared" si="0"/>
        <v>20000</v>
      </c>
      <c r="K6" s="133">
        <f t="shared" si="0"/>
        <v>0</v>
      </c>
      <c r="L6" s="133">
        <f t="shared" si="0"/>
        <v>5000</v>
      </c>
      <c r="M6" s="133">
        <f t="shared" si="0"/>
        <v>20000</v>
      </c>
      <c r="N6" s="133">
        <f t="shared" si="0"/>
        <v>60000</v>
      </c>
      <c r="O6" s="133">
        <f t="shared" ref="O6:X8" si="1">O7</f>
        <v>0</v>
      </c>
      <c r="P6" s="133">
        <f t="shared" si="1"/>
        <v>50000</v>
      </c>
      <c r="Q6" s="133">
        <f t="shared" si="1"/>
        <v>50000</v>
      </c>
      <c r="R6" s="133">
        <f t="shared" si="1"/>
        <v>50000</v>
      </c>
      <c r="S6" s="133">
        <f t="shared" si="1"/>
        <v>10000</v>
      </c>
      <c r="T6" s="133">
        <f t="shared" si="1"/>
        <v>70000</v>
      </c>
      <c r="U6" s="133">
        <f t="shared" si="1"/>
        <v>0</v>
      </c>
      <c r="V6" s="133">
        <f t="shared" si="1"/>
        <v>0</v>
      </c>
      <c r="W6" s="133">
        <f t="shared" si="1"/>
        <v>241880</v>
      </c>
      <c r="X6" s="133">
        <f t="shared" si="1"/>
        <v>19000</v>
      </c>
      <c r="Y6" s="133">
        <f t="shared" ref="Y6:AF8" si="2">Y7</f>
        <v>0</v>
      </c>
      <c r="Z6" s="133">
        <f t="shared" si="2"/>
        <v>0</v>
      </c>
      <c r="AA6" s="133">
        <f t="shared" si="2"/>
        <v>0</v>
      </c>
      <c r="AB6" s="133">
        <f t="shared" si="2"/>
        <v>0</v>
      </c>
      <c r="AC6" s="133">
        <f t="shared" si="2"/>
        <v>0</v>
      </c>
      <c r="AD6" s="133">
        <f t="shared" si="2"/>
        <v>0</v>
      </c>
      <c r="AE6" s="133">
        <f t="shared" si="2"/>
        <v>0</v>
      </c>
      <c r="AF6" s="133">
        <f t="shared" si="2"/>
        <v>0</v>
      </c>
    </row>
    <row r="7" ht="30" customHeight="1" spans="1:32">
      <c r="A7" s="79" t="s">
        <v>79</v>
      </c>
      <c r="B7" s="79"/>
      <c r="C7" s="79"/>
      <c r="D7" s="118" t="s">
        <v>80</v>
      </c>
      <c r="E7" s="80">
        <f t="shared" si="0"/>
        <v>775880</v>
      </c>
      <c r="F7" s="133">
        <f t="shared" si="0"/>
        <v>60000</v>
      </c>
      <c r="G7" s="133">
        <f t="shared" si="0"/>
        <v>60000</v>
      </c>
      <c r="H7" s="133">
        <f t="shared" si="0"/>
        <v>20000</v>
      </c>
      <c r="I7" s="133">
        <f t="shared" si="0"/>
        <v>40000</v>
      </c>
      <c r="J7" s="133">
        <f t="shared" si="0"/>
        <v>20000</v>
      </c>
      <c r="K7" s="133">
        <f t="shared" si="0"/>
        <v>0</v>
      </c>
      <c r="L7" s="133">
        <f t="shared" si="0"/>
        <v>5000</v>
      </c>
      <c r="M7" s="133">
        <f t="shared" si="0"/>
        <v>20000</v>
      </c>
      <c r="N7" s="133">
        <f t="shared" si="0"/>
        <v>60000</v>
      </c>
      <c r="O7" s="133">
        <f t="shared" si="1"/>
        <v>0</v>
      </c>
      <c r="P7" s="133">
        <f t="shared" si="1"/>
        <v>50000</v>
      </c>
      <c r="Q7" s="133">
        <f t="shared" si="1"/>
        <v>50000</v>
      </c>
      <c r="R7" s="133">
        <f t="shared" si="1"/>
        <v>50000</v>
      </c>
      <c r="S7" s="133">
        <f t="shared" si="1"/>
        <v>10000</v>
      </c>
      <c r="T7" s="133">
        <f t="shared" si="1"/>
        <v>70000</v>
      </c>
      <c r="U7" s="133">
        <f t="shared" si="1"/>
        <v>0</v>
      </c>
      <c r="V7" s="133">
        <f t="shared" si="1"/>
        <v>0</v>
      </c>
      <c r="W7" s="133">
        <f t="shared" si="1"/>
        <v>241880</v>
      </c>
      <c r="X7" s="133">
        <f t="shared" si="1"/>
        <v>19000</v>
      </c>
      <c r="Y7" s="133">
        <f t="shared" si="2"/>
        <v>0</v>
      </c>
      <c r="Z7" s="133">
        <f t="shared" si="2"/>
        <v>0</v>
      </c>
      <c r="AA7" s="133">
        <f t="shared" si="2"/>
        <v>0</v>
      </c>
      <c r="AB7" s="133">
        <f t="shared" si="2"/>
        <v>0</v>
      </c>
      <c r="AC7" s="133">
        <f t="shared" si="2"/>
        <v>0</v>
      </c>
      <c r="AD7" s="133">
        <f t="shared" si="2"/>
        <v>0</v>
      </c>
      <c r="AE7" s="133">
        <f t="shared" si="2"/>
        <v>0</v>
      </c>
      <c r="AF7" s="133">
        <f t="shared" si="2"/>
        <v>0</v>
      </c>
    </row>
    <row r="8" ht="30" customHeight="1" spans="1:32">
      <c r="A8" s="79" t="s">
        <v>81</v>
      </c>
      <c r="B8" s="79" t="s">
        <v>82</v>
      </c>
      <c r="C8" s="79"/>
      <c r="D8" s="118" t="s">
        <v>83</v>
      </c>
      <c r="E8" s="80">
        <f t="shared" si="0"/>
        <v>775880</v>
      </c>
      <c r="F8" s="133">
        <f t="shared" si="0"/>
        <v>60000</v>
      </c>
      <c r="G8" s="133">
        <f t="shared" si="0"/>
        <v>60000</v>
      </c>
      <c r="H8" s="133">
        <f t="shared" si="0"/>
        <v>20000</v>
      </c>
      <c r="I8" s="133">
        <f t="shared" si="0"/>
        <v>40000</v>
      </c>
      <c r="J8" s="133">
        <f t="shared" si="0"/>
        <v>20000</v>
      </c>
      <c r="K8" s="133">
        <f t="shared" si="0"/>
        <v>0</v>
      </c>
      <c r="L8" s="133">
        <f t="shared" si="0"/>
        <v>5000</v>
      </c>
      <c r="M8" s="133">
        <f t="shared" si="0"/>
        <v>20000</v>
      </c>
      <c r="N8" s="133">
        <f t="shared" si="0"/>
        <v>60000</v>
      </c>
      <c r="O8" s="133">
        <f t="shared" si="1"/>
        <v>0</v>
      </c>
      <c r="P8" s="133">
        <f t="shared" si="1"/>
        <v>50000</v>
      </c>
      <c r="Q8" s="133">
        <f t="shared" si="1"/>
        <v>50000</v>
      </c>
      <c r="R8" s="133">
        <f t="shared" si="1"/>
        <v>50000</v>
      </c>
      <c r="S8" s="133">
        <f t="shared" si="1"/>
        <v>10000</v>
      </c>
      <c r="T8" s="133">
        <f t="shared" si="1"/>
        <v>70000</v>
      </c>
      <c r="U8" s="133">
        <f t="shared" si="1"/>
        <v>0</v>
      </c>
      <c r="V8" s="133">
        <f t="shared" si="1"/>
        <v>0</v>
      </c>
      <c r="W8" s="133">
        <f t="shared" si="1"/>
        <v>241880</v>
      </c>
      <c r="X8" s="133">
        <f t="shared" si="1"/>
        <v>19000</v>
      </c>
      <c r="Y8" s="133">
        <f t="shared" si="2"/>
        <v>0</v>
      </c>
      <c r="Z8" s="133">
        <f t="shared" si="2"/>
        <v>0</v>
      </c>
      <c r="AA8" s="133">
        <f t="shared" si="2"/>
        <v>0</v>
      </c>
      <c r="AB8" s="133">
        <f t="shared" si="2"/>
        <v>0</v>
      </c>
      <c r="AC8" s="133">
        <f t="shared" si="2"/>
        <v>0</v>
      </c>
      <c r="AD8" s="133">
        <f t="shared" si="2"/>
        <v>0</v>
      </c>
      <c r="AE8" s="133">
        <f t="shared" si="2"/>
        <v>0</v>
      </c>
      <c r="AF8" s="133">
        <f t="shared" si="2"/>
        <v>0</v>
      </c>
    </row>
    <row r="9" ht="30" customHeight="1" spans="1:32">
      <c r="A9" s="79" t="s">
        <v>84</v>
      </c>
      <c r="B9" s="79" t="s">
        <v>85</v>
      </c>
      <c r="C9" s="79" t="s">
        <v>86</v>
      </c>
      <c r="D9" s="100" t="s">
        <v>87</v>
      </c>
      <c r="E9" s="80">
        <v>775880</v>
      </c>
      <c r="F9" s="133">
        <v>60000</v>
      </c>
      <c r="G9" s="133">
        <v>60000</v>
      </c>
      <c r="H9" s="133">
        <v>20000</v>
      </c>
      <c r="I9" s="133">
        <v>40000</v>
      </c>
      <c r="J9" s="133">
        <v>20000</v>
      </c>
      <c r="K9" s="133">
        <v>0</v>
      </c>
      <c r="L9" s="133">
        <v>5000</v>
      </c>
      <c r="M9" s="133">
        <v>20000</v>
      </c>
      <c r="N9" s="133">
        <v>60000</v>
      </c>
      <c r="O9" s="133">
        <v>0</v>
      </c>
      <c r="P9" s="133">
        <v>50000</v>
      </c>
      <c r="Q9" s="133">
        <v>50000</v>
      </c>
      <c r="R9" s="133">
        <v>50000</v>
      </c>
      <c r="S9" s="133">
        <v>10000</v>
      </c>
      <c r="T9" s="133">
        <v>70000</v>
      </c>
      <c r="U9" s="133">
        <v>0</v>
      </c>
      <c r="V9" s="133">
        <v>0</v>
      </c>
      <c r="W9" s="133">
        <v>241880</v>
      </c>
      <c r="X9" s="133">
        <v>19000</v>
      </c>
      <c r="Y9" s="133">
        <v>0</v>
      </c>
      <c r="Z9" s="133">
        <v>0</v>
      </c>
      <c r="AA9" s="133">
        <v>0</v>
      </c>
      <c r="AB9" s="133">
        <v>0</v>
      </c>
      <c r="AC9" s="133">
        <v>0</v>
      </c>
      <c r="AD9" s="133">
        <v>0</v>
      </c>
      <c r="AE9" s="133">
        <v>0</v>
      </c>
      <c r="AF9" s="13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8"/>
    </sheetView>
  </sheetViews>
  <sheetFormatPr defaultColWidth="9" defaultRowHeight="14.4"/>
  <cols>
    <col min="1" max="1" width="5.88888888888889" style="57" customWidth="1"/>
    <col min="2" max="2" width="6.33333333333333" style="57" customWidth="1"/>
    <col min="3" max="3" width="6" style="57" customWidth="1"/>
    <col min="4" max="4" width="19.7777777777778" style="57" customWidth="1"/>
    <col min="5" max="6" width="15.2222222222222" style="57" customWidth="1"/>
    <col min="7" max="8" width="9" style="57"/>
    <col min="9" max="16" width="7.77777777777778" style="57" customWidth="1"/>
    <col min="17" max="18" width="9" style="57"/>
    <col min="19" max="19" width="10.4444444444444" style="57" customWidth="1"/>
    <col min="20" max="16384" width="9" style="57"/>
  </cols>
  <sheetData>
    <row r="1" ht="13.5" customHeight="1"/>
    <row r="2" ht="39.75" customHeight="1" spans="1:19">
      <c r="A2" s="42" t="s">
        <v>184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4" t="s">
        <v>60</v>
      </c>
      <c r="B3" s="84"/>
      <c r="C3" s="84"/>
      <c r="D3" s="84"/>
      <c r="E3" s="84"/>
      <c r="S3" s="57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122</v>
      </c>
      <c r="G4" s="113"/>
      <c r="H4" s="113"/>
      <c r="I4" s="113"/>
      <c r="J4" s="113"/>
      <c r="K4" s="113"/>
      <c r="L4" s="113"/>
      <c r="M4" s="113"/>
      <c r="N4" s="113"/>
      <c r="O4" s="113"/>
      <c r="P4" s="119"/>
      <c r="Q4" s="74" t="s">
        <v>125</v>
      </c>
      <c r="R4" s="85"/>
      <c r="S4" s="75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185</v>
      </c>
      <c r="H5" s="117" t="s">
        <v>167</v>
      </c>
      <c r="I5" s="117" t="s">
        <v>168</v>
      </c>
      <c r="J5" s="73" t="s">
        <v>182</v>
      </c>
      <c r="K5" s="117" t="s">
        <v>169</v>
      </c>
      <c r="L5" s="117" t="s">
        <v>173</v>
      </c>
      <c r="M5" s="117" t="s">
        <v>186</v>
      </c>
      <c r="N5" s="117" t="s">
        <v>187</v>
      </c>
      <c r="O5" s="117" t="s">
        <v>188</v>
      </c>
      <c r="P5" s="117" t="s">
        <v>189</v>
      </c>
      <c r="Q5" s="76" t="s">
        <v>68</v>
      </c>
      <c r="R5" s="76" t="s">
        <v>112</v>
      </c>
      <c r="S5" s="76" t="s">
        <v>155</v>
      </c>
    </row>
    <row r="6" ht="27" customHeight="1" spans="1:19">
      <c r="A6" s="79"/>
      <c r="B6" s="79"/>
      <c r="C6" s="79"/>
      <c r="D6" s="100" t="s">
        <v>68</v>
      </c>
      <c r="E6" s="81">
        <f t="shared" ref="E6:S8" si="0">E7</f>
        <v>775880</v>
      </c>
      <c r="F6" s="81">
        <f t="shared" si="0"/>
        <v>775880</v>
      </c>
      <c r="G6" s="88">
        <f t="shared" si="0"/>
        <v>536880</v>
      </c>
      <c r="H6" s="88">
        <f t="shared" si="0"/>
        <v>50000</v>
      </c>
      <c r="I6" s="88">
        <f t="shared" si="0"/>
        <v>50000</v>
      </c>
      <c r="J6" s="88">
        <f t="shared" si="0"/>
        <v>10000</v>
      </c>
      <c r="K6" s="88">
        <f t="shared" si="0"/>
        <v>50000</v>
      </c>
      <c r="L6" s="88">
        <f t="shared" si="0"/>
        <v>0</v>
      </c>
      <c r="M6" s="88">
        <f t="shared" si="0"/>
        <v>60000</v>
      </c>
      <c r="N6" s="88">
        <f t="shared" si="0"/>
        <v>19000</v>
      </c>
      <c r="O6" s="88">
        <f t="shared" si="0"/>
        <v>0</v>
      </c>
      <c r="P6" s="88">
        <f t="shared" si="0"/>
        <v>0</v>
      </c>
      <c r="Q6" s="88">
        <f t="shared" si="0"/>
        <v>0</v>
      </c>
      <c r="R6" s="88">
        <f t="shared" si="0"/>
        <v>0</v>
      </c>
      <c r="S6" s="88">
        <f t="shared" si="0"/>
        <v>0</v>
      </c>
    </row>
    <row r="7" ht="27" customHeight="1" spans="1:19">
      <c r="A7" s="79" t="s">
        <v>79</v>
      </c>
      <c r="B7" s="79"/>
      <c r="C7" s="79"/>
      <c r="D7" s="118" t="s">
        <v>80</v>
      </c>
      <c r="E7" s="81">
        <f t="shared" si="0"/>
        <v>775880</v>
      </c>
      <c r="F7" s="81">
        <f t="shared" si="0"/>
        <v>775880</v>
      </c>
      <c r="G7" s="88">
        <f t="shared" si="0"/>
        <v>536880</v>
      </c>
      <c r="H7" s="88">
        <f t="shared" si="0"/>
        <v>50000</v>
      </c>
      <c r="I7" s="88">
        <f t="shared" si="0"/>
        <v>50000</v>
      </c>
      <c r="J7" s="88">
        <f t="shared" si="0"/>
        <v>10000</v>
      </c>
      <c r="K7" s="88">
        <f t="shared" si="0"/>
        <v>50000</v>
      </c>
      <c r="L7" s="88">
        <f t="shared" si="0"/>
        <v>0</v>
      </c>
      <c r="M7" s="88">
        <f t="shared" si="0"/>
        <v>60000</v>
      </c>
      <c r="N7" s="88">
        <f t="shared" si="0"/>
        <v>19000</v>
      </c>
      <c r="O7" s="88">
        <f t="shared" si="0"/>
        <v>0</v>
      </c>
      <c r="P7" s="88">
        <f t="shared" si="0"/>
        <v>0</v>
      </c>
      <c r="Q7" s="88">
        <f t="shared" si="0"/>
        <v>0</v>
      </c>
      <c r="R7" s="88">
        <f t="shared" si="0"/>
        <v>0</v>
      </c>
      <c r="S7" s="88">
        <f t="shared" si="0"/>
        <v>0</v>
      </c>
    </row>
    <row r="8" ht="27" customHeight="1" spans="1:19">
      <c r="A8" s="79" t="s">
        <v>81</v>
      </c>
      <c r="B8" s="79" t="s">
        <v>82</v>
      </c>
      <c r="C8" s="79"/>
      <c r="D8" s="118" t="s">
        <v>83</v>
      </c>
      <c r="E8" s="81">
        <f t="shared" si="0"/>
        <v>775880</v>
      </c>
      <c r="F8" s="81">
        <f t="shared" si="0"/>
        <v>775880</v>
      </c>
      <c r="G8" s="88">
        <f t="shared" si="0"/>
        <v>536880</v>
      </c>
      <c r="H8" s="88">
        <f t="shared" si="0"/>
        <v>50000</v>
      </c>
      <c r="I8" s="88">
        <f t="shared" si="0"/>
        <v>50000</v>
      </c>
      <c r="J8" s="88">
        <f t="shared" si="0"/>
        <v>10000</v>
      </c>
      <c r="K8" s="88">
        <f t="shared" si="0"/>
        <v>50000</v>
      </c>
      <c r="L8" s="88">
        <f t="shared" si="0"/>
        <v>0</v>
      </c>
      <c r="M8" s="88">
        <f t="shared" si="0"/>
        <v>60000</v>
      </c>
      <c r="N8" s="88">
        <f t="shared" si="0"/>
        <v>19000</v>
      </c>
      <c r="O8" s="88">
        <f t="shared" si="0"/>
        <v>0</v>
      </c>
      <c r="P8" s="88">
        <f t="shared" si="0"/>
        <v>0</v>
      </c>
      <c r="Q8" s="88">
        <f t="shared" si="0"/>
        <v>0</v>
      </c>
      <c r="R8" s="88">
        <f t="shared" si="0"/>
        <v>0</v>
      </c>
      <c r="S8" s="88">
        <f t="shared" si="0"/>
        <v>0</v>
      </c>
    </row>
    <row r="9" ht="27" customHeight="1" spans="1:19">
      <c r="A9" s="79" t="s">
        <v>84</v>
      </c>
      <c r="B9" s="79" t="s">
        <v>85</v>
      </c>
      <c r="C9" s="79" t="s">
        <v>86</v>
      </c>
      <c r="D9" s="100" t="s">
        <v>87</v>
      </c>
      <c r="E9" s="81">
        <v>775880</v>
      </c>
      <c r="F9" s="81">
        <v>775880</v>
      </c>
      <c r="G9" s="88">
        <v>536880</v>
      </c>
      <c r="H9" s="88">
        <v>50000</v>
      </c>
      <c r="I9" s="88">
        <v>50000</v>
      </c>
      <c r="J9" s="88">
        <v>10000</v>
      </c>
      <c r="K9" s="88">
        <v>50000</v>
      </c>
      <c r="L9" s="88">
        <v>0</v>
      </c>
      <c r="M9" s="88">
        <v>60000</v>
      </c>
      <c r="N9" s="88">
        <v>19000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4.4" outlineLevelRow="5"/>
  <cols>
    <col min="1" max="3" width="5.33333333333333" style="57" customWidth="1"/>
    <col min="4" max="4" width="16.8888888888889" style="57" customWidth="1"/>
    <col min="5" max="5" width="17.7777777777778" style="57" customWidth="1"/>
    <col min="6" max="15" width="9" style="57"/>
    <col min="16" max="16" width="10.8888888888889" style="57" customWidth="1"/>
    <col min="17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190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5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191</v>
      </c>
      <c r="G4" s="62" t="s">
        <v>192</v>
      </c>
      <c r="H4" s="97" t="s">
        <v>193</v>
      </c>
      <c r="I4" s="97" t="s">
        <v>194</v>
      </c>
      <c r="J4" s="97" t="s">
        <v>195</v>
      </c>
      <c r="K4" s="97" t="s">
        <v>196</v>
      </c>
      <c r="L4" s="97" t="s">
        <v>144</v>
      </c>
      <c r="M4" s="101" t="s">
        <v>197</v>
      </c>
      <c r="N4" s="102" t="s">
        <v>198</v>
      </c>
      <c r="O4" s="101" t="s">
        <v>199</v>
      </c>
      <c r="P4" s="62" t="s">
        <v>200</v>
      </c>
    </row>
    <row r="5" ht="28.5" customHeight="1" spans="1:16">
      <c r="A5" s="98" t="s">
        <v>75</v>
      </c>
      <c r="B5" s="98" t="s">
        <v>76</v>
      </c>
      <c r="C5" s="98" t="s">
        <v>77</v>
      </c>
      <c r="D5" s="67"/>
      <c r="E5" s="67"/>
      <c r="F5" s="67"/>
      <c r="G5" s="67"/>
      <c r="H5" s="99"/>
      <c r="I5" s="99"/>
      <c r="J5" s="99"/>
      <c r="K5" s="99"/>
      <c r="L5" s="99"/>
      <c r="M5" s="103"/>
      <c r="N5" s="104"/>
      <c r="O5" s="103"/>
      <c r="P5" s="67"/>
    </row>
    <row r="6" ht="29.25" customHeight="1" spans="1:16">
      <c r="A6" s="89"/>
      <c r="B6" s="89"/>
      <c r="C6" s="89"/>
      <c r="D6" s="100"/>
      <c r="E6" s="80">
        <v>0</v>
      </c>
      <c r="F6" s="80">
        <v>0</v>
      </c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0">
        <v>0</v>
      </c>
      <c r="M6" s="80">
        <v>0</v>
      </c>
      <c r="N6" s="80">
        <v>0</v>
      </c>
      <c r="O6" s="80">
        <v>0</v>
      </c>
      <c r="P6" s="8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:J6"/>
    </sheetView>
  </sheetViews>
  <sheetFormatPr defaultColWidth="9" defaultRowHeight="14.4" outlineLevelRow="5"/>
  <cols>
    <col min="1" max="3" width="5.33333333333333" style="57" customWidth="1"/>
    <col min="4" max="5" width="17.7777777777778" style="57" customWidth="1"/>
    <col min="6" max="6" width="10.6666666666667" style="57" customWidth="1"/>
    <col min="7" max="7" width="10" style="57" customWidth="1"/>
    <col min="8" max="8" width="10.1111111111111" style="57" customWidth="1"/>
    <col min="9" max="9" width="10.4444444444444" style="57" customWidth="1"/>
    <col min="10" max="10" width="10.6666666666667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201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4" t="s">
        <v>73</v>
      </c>
      <c r="B3" s="84"/>
      <c r="C3" s="84"/>
      <c r="D3" s="84"/>
      <c r="E3" s="84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202</v>
      </c>
      <c r="G4" s="62" t="s">
        <v>197</v>
      </c>
      <c r="H4" s="97" t="s">
        <v>203</v>
      </c>
      <c r="I4" s="97" t="s">
        <v>204</v>
      </c>
      <c r="J4" s="101" t="s">
        <v>200</v>
      </c>
    </row>
    <row r="5" ht="28.5" customHeight="1" spans="1:10">
      <c r="A5" s="98" t="s">
        <v>75</v>
      </c>
      <c r="B5" s="98" t="s">
        <v>76</v>
      </c>
      <c r="C5" s="98" t="s">
        <v>77</v>
      </c>
      <c r="D5" s="67"/>
      <c r="E5" s="67"/>
      <c r="F5" s="67"/>
      <c r="G5" s="67"/>
      <c r="H5" s="99"/>
      <c r="I5" s="99"/>
      <c r="J5" s="101"/>
    </row>
    <row r="6" ht="29.25" customHeight="1" spans="1:10">
      <c r="A6" s="89"/>
      <c r="B6" s="89"/>
      <c r="C6" s="89"/>
      <c r="D6" s="100"/>
      <c r="E6" s="80">
        <v>0</v>
      </c>
      <c r="F6" s="80">
        <v>0</v>
      </c>
      <c r="G6" s="80">
        <v>0</v>
      </c>
      <c r="H6" s="80">
        <v>0</v>
      </c>
      <c r="I6" s="80">
        <v>0</v>
      </c>
      <c r="J6" s="8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4.4" outlineLevelCol="6"/>
  <cols>
    <col min="1" max="1" width="38.3333333333333" style="57" customWidth="1"/>
    <col min="2" max="2" width="29.6666666666667" style="57" customWidth="1"/>
    <col min="3" max="3" width="40" style="57" customWidth="1"/>
    <col min="4" max="4" width="27.8888888888889" style="57" customWidth="1"/>
    <col min="5" max="5" width="11.8888888888889" style="57" customWidth="1"/>
    <col min="6" max="6" width="12.6666666666667" style="57" customWidth="1"/>
    <col min="7" max="7" width="11.2222222222222" style="57" customWidth="1"/>
    <col min="8" max="16384" width="9" style="57"/>
  </cols>
  <sheetData>
    <row r="1" ht="51" customHeight="1" spans="1:7">
      <c r="A1" s="138" t="s">
        <v>0</v>
      </c>
      <c r="B1" s="138"/>
      <c r="C1" s="138"/>
      <c r="D1" s="138"/>
      <c r="E1" s="138"/>
      <c r="F1" s="138"/>
      <c r="G1" s="138"/>
    </row>
    <row r="2" ht="18.75" customHeight="1" spans="1:7">
      <c r="A2" s="139" t="s">
        <v>1</v>
      </c>
      <c r="B2" s="140"/>
      <c r="C2" s="140"/>
      <c r="D2" s="141"/>
      <c r="E2" s="142"/>
      <c r="F2" s="142"/>
      <c r="G2" s="142" t="s">
        <v>2</v>
      </c>
    </row>
    <row r="3" ht="18.75" customHeight="1" spans="1:7">
      <c r="A3" s="143" t="s">
        <v>3</v>
      </c>
      <c r="B3" s="144"/>
      <c r="C3" s="143" t="s">
        <v>5</v>
      </c>
      <c r="D3" s="145"/>
      <c r="E3" s="145"/>
      <c r="F3" s="145"/>
      <c r="G3" s="144"/>
    </row>
    <row r="4" ht="26.25" customHeight="1" spans="1:7">
      <c r="A4" s="146" t="s">
        <v>205</v>
      </c>
      <c r="B4" s="146" t="s">
        <v>206</v>
      </c>
      <c r="C4" s="146" t="s">
        <v>205</v>
      </c>
      <c r="D4" s="146" t="s">
        <v>68</v>
      </c>
      <c r="E4" s="147" t="s">
        <v>207</v>
      </c>
      <c r="F4" s="147" t="s">
        <v>208</v>
      </c>
      <c r="G4" s="148" t="s">
        <v>209</v>
      </c>
    </row>
    <row r="5" ht="24" customHeight="1" spans="1:7">
      <c r="A5" s="149" t="s">
        <v>6</v>
      </c>
      <c r="B5" s="150">
        <v>4213052.6</v>
      </c>
      <c r="C5" s="149" t="s">
        <v>8</v>
      </c>
      <c r="D5" s="151">
        <v>3744568.92</v>
      </c>
      <c r="E5" s="147">
        <v>3744568.92</v>
      </c>
      <c r="F5" s="152">
        <v>0</v>
      </c>
      <c r="G5" s="153"/>
    </row>
    <row r="6" ht="24" customHeight="1" spans="1:7">
      <c r="A6" s="149" t="s">
        <v>9</v>
      </c>
      <c r="B6" s="154">
        <v>4213052.6</v>
      </c>
      <c r="C6" s="149" t="s">
        <v>11</v>
      </c>
      <c r="D6" s="151">
        <v>0</v>
      </c>
      <c r="E6" s="147">
        <v>0</v>
      </c>
      <c r="F6" s="152">
        <v>0</v>
      </c>
      <c r="G6" s="153"/>
    </row>
    <row r="7" ht="24.75" customHeight="1" spans="1:7">
      <c r="A7" s="149" t="s">
        <v>12</v>
      </c>
      <c r="B7" s="154">
        <v>0</v>
      </c>
      <c r="C7" s="149" t="s">
        <v>14</v>
      </c>
      <c r="D7" s="151">
        <v>0</v>
      </c>
      <c r="E7" s="147">
        <v>0</v>
      </c>
      <c r="F7" s="152">
        <v>0</v>
      </c>
      <c r="G7" s="153"/>
    </row>
    <row r="8" ht="24.75" customHeight="1" spans="1:7">
      <c r="A8" s="149" t="s">
        <v>15</v>
      </c>
      <c r="B8" s="154">
        <v>0</v>
      </c>
      <c r="C8" s="149" t="s">
        <v>17</v>
      </c>
      <c r="D8" s="151">
        <v>0</v>
      </c>
      <c r="E8" s="147">
        <v>0</v>
      </c>
      <c r="F8" s="152">
        <v>0</v>
      </c>
      <c r="G8" s="153"/>
    </row>
    <row r="9" ht="23.25" customHeight="1" spans="1:7">
      <c r="A9" s="149" t="s">
        <v>18</v>
      </c>
      <c r="B9" s="154">
        <v>0</v>
      </c>
      <c r="C9" s="149" t="s">
        <v>20</v>
      </c>
      <c r="D9" s="151">
        <v>0</v>
      </c>
      <c r="E9" s="147">
        <v>0</v>
      </c>
      <c r="F9" s="152">
        <v>0</v>
      </c>
      <c r="G9" s="153"/>
    </row>
    <row r="10" ht="24.75" customHeight="1" spans="1:7">
      <c r="A10" s="149" t="s">
        <v>21</v>
      </c>
      <c r="B10" s="154">
        <v>0</v>
      </c>
      <c r="C10" s="149" t="s">
        <v>22</v>
      </c>
      <c r="D10" s="151">
        <v>0</v>
      </c>
      <c r="E10" s="147">
        <v>0</v>
      </c>
      <c r="F10" s="152">
        <v>0</v>
      </c>
      <c r="G10" s="153"/>
    </row>
    <row r="11" ht="23.25" customHeight="1" spans="1:7">
      <c r="A11" s="149" t="s">
        <v>23</v>
      </c>
      <c r="B11" s="154">
        <v>0</v>
      </c>
      <c r="C11" s="149" t="s">
        <v>24</v>
      </c>
      <c r="D11" s="151">
        <v>0</v>
      </c>
      <c r="E11" s="147">
        <v>0</v>
      </c>
      <c r="F11" s="152">
        <v>0</v>
      </c>
      <c r="G11" s="153"/>
    </row>
    <row r="12" ht="23.25" customHeight="1" spans="1:7">
      <c r="A12" s="149" t="s">
        <v>25</v>
      </c>
      <c r="B12" s="154">
        <v>0</v>
      </c>
      <c r="C12" s="149" t="s">
        <v>27</v>
      </c>
      <c r="D12" s="151">
        <v>267704.96</v>
      </c>
      <c r="E12" s="147">
        <v>267704.96</v>
      </c>
      <c r="F12" s="152">
        <v>0</v>
      </c>
      <c r="G12" s="153"/>
    </row>
    <row r="13" ht="24" customHeight="1" spans="1:7">
      <c r="A13" s="149" t="s">
        <v>28</v>
      </c>
      <c r="B13" s="154">
        <v>0</v>
      </c>
      <c r="C13" s="149" t="s">
        <v>30</v>
      </c>
      <c r="D13" s="151">
        <v>0</v>
      </c>
      <c r="E13" s="147">
        <v>0</v>
      </c>
      <c r="F13" s="152">
        <v>0</v>
      </c>
      <c r="G13" s="153"/>
    </row>
    <row r="14" ht="23.25" customHeight="1" spans="1:7">
      <c r="A14" s="155" t="s">
        <v>31</v>
      </c>
      <c r="B14" s="154">
        <v>0</v>
      </c>
      <c r="C14" s="149" t="s">
        <v>33</v>
      </c>
      <c r="D14" s="151">
        <v>0</v>
      </c>
      <c r="E14" s="147">
        <v>0</v>
      </c>
      <c r="F14" s="152">
        <v>0</v>
      </c>
      <c r="G14" s="153"/>
    </row>
    <row r="15" ht="21.75" customHeight="1" spans="1:7">
      <c r="A15" s="149"/>
      <c r="B15" s="149"/>
      <c r="C15" s="149" t="s">
        <v>35</v>
      </c>
      <c r="D15" s="151">
        <v>0</v>
      </c>
      <c r="E15" s="147">
        <v>0</v>
      </c>
      <c r="F15" s="152">
        <v>0</v>
      </c>
      <c r="G15" s="153"/>
    </row>
    <row r="16" ht="22.5" customHeight="1" spans="1:7">
      <c r="A16" s="149"/>
      <c r="B16" s="149"/>
      <c r="C16" s="149" t="s">
        <v>37</v>
      </c>
      <c r="D16" s="151">
        <v>0</v>
      </c>
      <c r="E16" s="147">
        <v>0</v>
      </c>
      <c r="F16" s="152">
        <v>0</v>
      </c>
      <c r="G16" s="153"/>
    </row>
    <row r="17" ht="22.5" customHeight="1" spans="1:7">
      <c r="A17" s="149"/>
      <c r="B17" s="149"/>
      <c r="C17" s="149" t="s">
        <v>39</v>
      </c>
      <c r="D17" s="151">
        <v>0</v>
      </c>
      <c r="E17" s="147">
        <v>0</v>
      </c>
      <c r="F17" s="152">
        <v>0</v>
      </c>
      <c r="G17" s="153"/>
    </row>
    <row r="18" ht="22.5" customHeight="1" spans="1:7">
      <c r="A18" s="149"/>
      <c r="B18" s="149"/>
      <c r="C18" s="149" t="s">
        <v>41</v>
      </c>
      <c r="D18" s="151">
        <v>0</v>
      </c>
      <c r="E18" s="147">
        <v>0</v>
      </c>
      <c r="F18" s="152">
        <v>0</v>
      </c>
      <c r="G18" s="153"/>
    </row>
    <row r="19" ht="20.25" customHeight="1" spans="1:7">
      <c r="A19" s="149"/>
      <c r="B19" s="149"/>
      <c r="C19" s="149" t="s">
        <v>42</v>
      </c>
      <c r="D19" s="151">
        <v>0</v>
      </c>
      <c r="E19" s="147">
        <v>0</v>
      </c>
      <c r="F19" s="152">
        <v>0</v>
      </c>
      <c r="G19" s="153"/>
    </row>
    <row r="20" ht="21" customHeight="1" spans="1:7">
      <c r="A20" s="149"/>
      <c r="B20" s="149"/>
      <c r="C20" s="149" t="s">
        <v>43</v>
      </c>
      <c r="D20" s="151">
        <v>0</v>
      </c>
      <c r="E20" s="147">
        <v>0</v>
      </c>
      <c r="F20" s="152">
        <v>0</v>
      </c>
      <c r="G20" s="153"/>
    </row>
    <row r="21" ht="21" customHeight="1" spans="1:7">
      <c r="A21" s="149"/>
      <c r="B21" s="149"/>
      <c r="C21" s="149" t="s">
        <v>44</v>
      </c>
      <c r="D21" s="151">
        <v>0</v>
      </c>
      <c r="E21" s="147">
        <v>0</v>
      </c>
      <c r="F21" s="152">
        <v>0</v>
      </c>
      <c r="G21" s="153"/>
    </row>
    <row r="22" ht="21.75" customHeight="1" spans="1:7">
      <c r="A22" s="149"/>
      <c r="B22" s="149"/>
      <c r="C22" s="149" t="s">
        <v>45</v>
      </c>
      <c r="D22" s="151">
        <v>0</v>
      </c>
      <c r="E22" s="147">
        <v>0</v>
      </c>
      <c r="F22" s="152">
        <v>0</v>
      </c>
      <c r="G22" s="153"/>
    </row>
    <row r="23" ht="19.5" customHeight="1" spans="1:7">
      <c r="A23" s="149"/>
      <c r="B23" s="149"/>
      <c r="C23" s="149" t="s">
        <v>46</v>
      </c>
      <c r="D23" s="151">
        <v>0</v>
      </c>
      <c r="E23" s="147">
        <v>0</v>
      </c>
      <c r="F23" s="152">
        <v>0</v>
      </c>
      <c r="G23" s="153"/>
    </row>
    <row r="24" ht="20.25" customHeight="1" spans="1:7">
      <c r="A24" s="149"/>
      <c r="B24" s="149"/>
      <c r="C24" s="149" t="s">
        <v>47</v>
      </c>
      <c r="D24" s="151">
        <v>200778.72</v>
      </c>
      <c r="E24" s="147">
        <v>200778.72</v>
      </c>
      <c r="F24" s="152">
        <v>0</v>
      </c>
      <c r="G24" s="153"/>
    </row>
    <row r="25" ht="20.25" customHeight="1" spans="1:7">
      <c r="A25" s="149"/>
      <c r="B25" s="149"/>
      <c r="C25" s="149" t="s">
        <v>48</v>
      </c>
      <c r="D25" s="151">
        <v>0</v>
      </c>
      <c r="E25" s="147">
        <v>0</v>
      </c>
      <c r="F25" s="152">
        <v>0</v>
      </c>
      <c r="G25" s="153"/>
    </row>
    <row r="26" ht="19.5" customHeight="1" spans="1:7">
      <c r="A26" s="149"/>
      <c r="B26" s="149"/>
      <c r="C26" s="149" t="s">
        <v>49</v>
      </c>
      <c r="D26" s="151">
        <v>0</v>
      </c>
      <c r="E26" s="147">
        <v>0</v>
      </c>
      <c r="F26" s="152">
        <v>0</v>
      </c>
      <c r="G26" s="153"/>
    </row>
    <row r="27" ht="19.5" customHeight="1" spans="1:7">
      <c r="A27" s="149"/>
      <c r="B27" s="149"/>
      <c r="C27" s="149" t="s">
        <v>50</v>
      </c>
      <c r="D27" s="151">
        <v>0</v>
      </c>
      <c r="E27" s="156">
        <v>0</v>
      </c>
      <c r="F27" s="152">
        <v>0</v>
      </c>
      <c r="G27" s="153"/>
    </row>
    <row r="28" ht="20.25" customHeight="1" spans="1:7">
      <c r="A28" s="149"/>
      <c r="B28" s="149"/>
      <c r="C28" s="149" t="s">
        <v>51</v>
      </c>
      <c r="D28" s="151">
        <v>0</v>
      </c>
      <c r="E28" s="147">
        <v>0</v>
      </c>
      <c r="F28" s="152">
        <v>0</v>
      </c>
      <c r="G28" s="153"/>
    </row>
    <row r="29" ht="20.25" customHeight="1" spans="1:7">
      <c r="A29" s="149"/>
      <c r="B29" s="149"/>
      <c r="C29" s="149" t="s">
        <v>52</v>
      </c>
      <c r="D29" s="151">
        <v>0</v>
      </c>
      <c r="E29" s="147">
        <v>0</v>
      </c>
      <c r="F29" s="152">
        <v>0</v>
      </c>
      <c r="G29" s="153"/>
    </row>
    <row r="30" ht="20.25" customHeight="1" spans="1:7">
      <c r="A30" s="149"/>
      <c r="B30" s="149"/>
      <c r="C30" s="149" t="s">
        <v>53</v>
      </c>
      <c r="D30" s="151">
        <v>0</v>
      </c>
      <c r="E30" s="147">
        <v>0</v>
      </c>
      <c r="F30" s="152">
        <v>0</v>
      </c>
      <c r="G30" s="153"/>
    </row>
    <row r="31" ht="21" customHeight="1" spans="1:7">
      <c r="A31" s="149"/>
      <c r="B31" s="149"/>
      <c r="C31" s="149" t="s">
        <v>54</v>
      </c>
      <c r="D31" s="151">
        <v>0</v>
      </c>
      <c r="E31" s="147">
        <v>0</v>
      </c>
      <c r="F31" s="152">
        <v>0</v>
      </c>
      <c r="G31" s="153"/>
    </row>
    <row r="32" ht="21" customHeight="1" spans="1:7">
      <c r="A32" s="149"/>
      <c r="B32" s="149"/>
      <c r="C32" s="149" t="s">
        <v>55</v>
      </c>
      <c r="D32" s="151">
        <v>0</v>
      </c>
      <c r="E32" s="147">
        <v>0</v>
      </c>
      <c r="F32" s="152">
        <v>0</v>
      </c>
      <c r="G32" s="153"/>
    </row>
    <row r="33" ht="20.25" customHeight="1" spans="1:7">
      <c r="A33" s="149"/>
      <c r="B33" s="149"/>
      <c r="C33" s="149" t="s">
        <v>56</v>
      </c>
      <c r="D33" s="151">
        <v>0</v>
      </c>
      <c r="E33" s="147">
        <v>0</v>
      </c>
      <c r="F33" s="152">
        <v>0</v>
      </c>
      <c r="G33" s="153"/>
    </row>
    <row r="34" ht="18" customHeight="1" spans="1:7">
      <c r="A34" s="157"/>
      <c r="B34" s="158"/>
      <c r="C34" s="158"/>
      <c r="D34" s="159"/>
      <c r="E34" s="147"/>
      <c r="F34" s="160"/>
      <c r="G34" s="161"/>
    </row>
    <row r="35" ht="18.75" customHeight="1" spans="1:7">
      <c r="A35" s="162" t="s">
        <v>57</v>
      </c>
      <c r="B35" s="163">
        <v>4213052.6</v>
      </c>
      <c r="C35" s="164" t="s">
        <v>58</v>
      </c>
      <c r="D35" s="165">
        <v>4213052.6</v>
      </c>
      <c r="E35" s="147">
        <v>4213052.6</v>
      </c>
      <c r="F35" s="152">
        <v>0</v>
      </c>
      <c r="G35" s="161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showGridLines="0" topLeftCell="A5" workbookViewId="0">
      <selection activeCell="A17" sqref="A17:D18"/>
    </sheetView>
  </sheetViews>
  <sheetFormatPr defaultColWidth="9" defaultRowHeight="14.4"/>
  <cols>
    <col min="1" max="1" width="7.11111111111111" style="57" customWidth="1"/>
    <col min="2" max="2" width="5.66666666666667" style="57" customWidth="1"/>
    <col min="3" max="3" width="5.88888888888889" style="57" customWidth="1"/>
    <col min="4" max="4" width="16.8888888888889" style="105" customWidth="1"/>
    <col min="5" max="5" width="17.4444444444444" style="57" customWidth="1"/>
    <col min="6" max="7" width="13.8888888888889" style="57" customWidth="1"/>
    <col min="8" max="8" width="12.4444444444444" style="57" customWidth="1"/>
    <col min="9" max="9" width="11.6666666666667" style="57" customWidth="1"/>
    <col min="10" max="10" width="13.2222222222222" style="57" customWidth="1"/>
    <col min="11" max="17" width="9" style="57"/>
    <col min="18" max="18" width="11.3333333333333" style="57" customWidth="1"/>
    <col min="19" max="16384" width="9" style="57"/>
  </cols>
  <sheetData>
    <row r="1" ht="13.5" customHeight="1"/>
    <row r="2" ht="36" customHeight="1" spans="1:19">
      <c r="A2" s="58" t="s">
        <v>210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4" t="s">
        <v>73</v>
      </c>
      <c r="B3" s="84"/>
      <c r="C3" s="84"/>
      <c r="D3" s="84"/>
      <c r="E3" s="84"/>
      <c r="J3" s="134"/>
      <c r="K3" s="134"/>
      <c r="L3" s="134"/>
      <c r="M3" s="134"/>
      <c r="N3" s="134"/>
      <c r="O3" s="134"/>
      <c r="P3" s="134"/>
      <c r="Q3" s="134"/>
      <c r="R3" s="135" t="s">
        <v>2</v>
      </c>
      <c r="S3" s="135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108</v>
      </c>
      <c r="B5" s="64"/>
      <c r="C5" s="65"/>
      <c r="D5" s="62" t="s">
        <v>78</v>
      </c>
      <c r="E5" s="66"/>
      <c r="F5" s="62" t="s">
        <v>68</v>
      </c>
      <c r="G5" s="62" t="s">
        <v>109</v>
      </c>
      <c r="H5" s="62" t="s">
        <v>110</v>
      </c>
      <c r="I5" s="62" t="s">
        <v>111</v>
      </c>
      <c r="J5" s="62" t="s">
        <v>68</v>
      </c>
      <c r="K5" s="62" t="s">
        <v>112</v>
      </c>
      <c r="L5" s="62" t="s">
        <v>113</v>
      </c>
      <c r="M5" s="62" t="s">
        <v>211</v>
      </c>
      <c r="N5" s="62" t="s">
        <v>212</v>
      </c>
      <c r="O5" s="62" t="s">
        <v>115</v>
      </c>
      <c r="P5" s="62" t="s">
        <v>213</v>
      </c>
      <c r="Q5" s="62" t="s">
        <v>129</v>
      </c>
      <c r="R5" s="62" t="s">
        <v>118</v>
      </c>
      <c r="S5" s="136" t="s">
        <v>119</v>
      </c>
    </row>
    <row r="6" ht="21.75" customHeight="1" spans="1:19">
      <c r="A6" s="98" t="s">
        <v>75</v>
      </c>
      <c r="B6" s="98" t="s">
        <v>76</v>
      </c>
      <c r="C6" s="98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7"/>
    </row>
    <row r="7" ht="26.25" customHeight="1" spans="1:19">
      <c r="A7" s="89"/>
      <c r="B7" s="89"/>
      <c r="C7" s="89"/>
      <c r="D7" s="87" t="s">
        <v>68</v>
      </c>
      <c r="E7" s="133">
        <f t="shared" ref="E7:S7" si="0">E8+E14+E17</f>
        <v>4213052.6</v>
      </c>
      <c r="F7" s="133">
        <f t="shared" si="0"/>
        <v>3113052.6</v>
      </c>
      <c r="G7" s="133">
        <f t="shared" si="0"/>
        <v>2337172.6</v>
      </c>
      <c r="H7" s="133">
        <f t="shared" si="0"/>
        <v>775880</v>
      </c>
      <c r="I7" s="133">
        <f t="shared" si="0"/>
        <v>0</v>
      </c>
      <c r="J7" s="133">
        <f t="shared" si="0"/>
        <v>1100000</v>
      </c>
      <c r="K7" s="133">
        <f t="shared" si="0"/>
        <v>1100000</v>
      </c>
      <c r="L7" s="133">
        <f t="shared" si="0"/>
        <v>0</v>
      </c>
      <c r="M7" s="133">
        <f t="shared" si="0"/>
        <v>0</v>
      </c>
      <c r="N7" s="133">
        <f t="shared" si="0"/>
        <v>0</v>
      </c>
      <c r="O7" s="133">
        <f t="shared" si="0"/>
        <v>0</v>
      </c>
      <c r="P7" s="133">
        <f t="shared" si="0"/>
        <v>0</v>
      </c>
      <c r="Q7" s="133">
        <f t="shared" si="0"/>
        <v>0</v>
      </c>
      <c r="R7" s="133">
        <f t="shared" si="0"/>
        <v>0</v>
      </c>
      <c r="S7" s="133">
        <f t="shared" si="0"/>
        <v>0</v>
      </c>
    </row>
    <row r="8" ht="26.25" customHeight="1" spans="1:19">
      <c r="A8" s="89" t="s">
        <v>79</v>
      </c>
      <c r="B8" s="89"/>
      <c r="C8" s="89"/>
      <c r="D8" s="90" t="s">
        <v>80</v>
      </c>
      <c r="E8" s="133">
        <f t="shared" ref="E8:S8" si="1">E9</f>
        <v>3744568.92</v>
      </c>
      <c r="F8" s="133">
        <f t="shared" si="1"/>
        <v>2644568.92</v>
      </c>
      <c r="G8" s="133">
        <f t="shared" si="1"/>
        <v>1868688.92</v>
      </c>
      <c r="H8" s="133">
        <f t="shared" si="1"/>
        <v>775880</v>
      </c>
      <c r="I8" s="133">
        <f t="shared" si="1"/>
        <v>0</v>
      </c>
      <c r="J8" s="133">
        <f t="shared" si="1"/>
        <v>1100000</v>
      </c>
      <c r="K8" s="133">
        <f t="shared" si="1"/>
        <v>1100000</v>
      </c>
      <c r="L8" s="133">
        <f t="shared" si="1"/>
        <v>0</v>
      </c>
      <c r="M8" s="133">
        <f t="shared" si="1"/>
        <v>0</v>
      </c>
      <c r="N8" s="133">
        <f t="shared" si="1"/>
        <v>0</v>
      </c>
      <c r="O8" s="133">
        <f t="shared" si="1"/>
        <v>0</v>
      </c>
      <c r="P8" s="133">
        <f t="shared" si="1"/>
        <v>0</v>
      </c>
      <c r="Q8" s="133">
        <f t="shared" si="1"/>
        <v>0</v>
      </c>
      <c r="R8" s="133">
        <f t="shared" si="1"/>
        <v>0</v>
      </c>
      <c r="S8" s="133">
        <f t="shared" si="1"/>
        <v>0</v>
      </c>
    </row>
    <row r="9" ht="26.25" customHeight="1" spans="1:19">
      <c r="A9" s="89" t="s">
        <v>81</v>
      </c>
      <c r="B9" s="89" t="s">
        <v>82</v>
      </c>
      <c r="C9" s="89"/>
      <c r="D9" s="90" t="s">
        <v>83</v>
      </c>
      <c r="E9" s="133">
        <f t="shared" ref="E9:S9" si="2">SUM(E10:E13)</f>
        <v>3744568.92</v>
      </c>
      <c r="F9" s="133">
        <f t="shared" si="2"/>
        <v>2644568.92</v>
      </c>
      <c r="G9" s="133">
        <f t="shared" si="2"/>
        <v>1868688.92</v>
      </c>
      <c r="H9" s="133">
        <f t="shared" si="2"/>
        <v>775880</v>
      </c>
      <c r="I9" s="133">
        <f t="shared" si="2"/>
        <v>0</v>
      </c>
      <c r="J9" s="133">
        <f t="shared" si="2"/>
        <v>1100000</v>
      </c>
      <c r="K9" s="133">
        <f t="shared" si="2"/>
        <v>1100000</v>
      </c>
      <c r="L9" s="133">
        <f t="shared" si="2"/>
        <v>0</v>
      </c>
      <c r="M9" s="133">
        <f t="shared" si="2"/>
        <v>0</v>
      </c>
      <c r="N9" s="133">
        <f t="shared" si="2"/>
        <v>0</v>
      </c>
      <c r="O9" s="133">
        <f t="shared" si="2"/>
        <v>0</v>
      </c>
      <c r="P9" s="133">
        <f t="shared" si="2"/>
        <v>0</v>
      </c>
      <c r="Q9" s="133">
        <f t="shared" si="2"/>
        <v>0</v>
      </c>
      <c r="R9" s="133">
        <f t="shared" si="2"/>
        <v>0</v>
      </c>
      <c r="S9" s="133">
        <f t="shared" si="2"/>
        <v>0</v>
      </c>
    </row>
    <row r="10" ht="26.25" customHeight="1" spans="1:19">
      <c r="A10" s="89" t="s">
        <v>84</v>
      </c>
      <c r="B10" s="89" t="s">
        <v>85</v>
      </c>
      <c r="C10" s="89" t="s">
        <v>86</v>
      </c>
      <c r="D10" s="87" t="s">
        <v>87</v>
      </c>
      <c r="E10" s="133">
        <v>2644568.92</v>
      </c>
      <c r="F10" s="133">
        <v>2644568.92</v>
      </c>
      <c r="G10" s="133">
        <v>1868688.92</v>
      </c>
      <c r="H10" s="133">
        <v>775880</v>
      </c>
      <c r="I10" s="133">
        <v>0</v>
      </c>
      <c r="J10" s="133">
        <v>0</v>
      </c>
      <c r="K10" s="133">
        <v>0</v>
      </c>
      <c r="L10" s="133">
        <v>0</v>
      </c>
      <c r="M10" s="133">
        <v>0</v>
      </c>
      <c r="N10" s="133">
        <v>0</v>
      </c>
      <c r="O10" s="133">
        <v>0</v>
      </c>
      <c r="P10" s="133">
        <v>0</v>
      </c>
      <c r="Q10" s="133">
        <v>0</v>
      </c>
      <c r="R10" s="133">
        <v>0</v>
      </c>
      <c r="S10" s="133">
        <v>0</v>
      </c>
    </row>
    <row r="11" ht="26.25" customHeight="1" spans="1:19">
      <c r="A11" s="89" t="s">
        <v>84</v>
      </c>
      <c r="B11" s="89" t="s">
        <v>85</v>
      </c>
      <c r="C11" s="89" t="s">
        <v>88</v>
      </c>
      <c r="D11" s="87" t="s">
        <v>89</v>
      </c>
      <c r="E11" s="133">
        <v>370000</v>
      </c>
      <c r="F11" s="133">
        <v>0</v>
      </c>
      <c r="G11" s="133">
        <v>0</v>
      </c>
      <c r="H11" s="133">
        <v>0</v>
      </c>
      <c r="I11" s="133">
        <v>0</v>
      </c>
      <c r="J11" s="133">
        <v>370000</v>
      </c>
      <c r="K11" s="133">
        <v>370000</v>
      </c>
      <c r="L11" s="133">
        <v>0</v>
      </c>
      <c r="M11" s="133">
        <v>0</v>
      </c>
      <c r="N11" s="133">
        <v>0</v>
      </c>
      <c r="O11" s="133">
        <v>0</v>
      </c>
      <c r="P11" s="133">
        <v>0</v>
      </c>
      <c r="Q11" s="133">
        <v>0</v>
      </c>
      <c r="R11" s="133">
        <v>0</v>
      </c>
      <c r="S11" s="133">
        <v>0</v>
      </c>
    </row>
    <row r="12" ht="26.25" customHeight="1" spans="1:19">
      <c r="A12" s="89" t="s">
        <v>84</v>
      </c>
      <c r="B12" s="89" t="s">
        <v>85</v>
      </c>
      <c r="C12" s="89" t="s">
        <v>90</v>
      </c>
      <c r="D12" s="87" t="s">
        <v>91</v>
      </c>
      <c r="E12" s="133">
        <v>500000</v>
      </c>
      <c r="F12" s="133">
        <v>0</v>
      </c>
      <c r="G12" s="133">
        <v>0</v>
      </c>
      <c r="H12" s="133">
        <v>0</v>
      </c>
      <c r="I12" s="133">
        <v>0</v>
      </c>
      <c r="J12" s="133">
        <v>500000</v>
      </c>
      <c r="K12" s="133">
        <v>500000</v>
      </c>
      <c r="L12" s="133">
        <v>0</v>
      </c>
      <c r="M12" s="133">
        <v>0</v>
      </c>
      <c r="N12" s="133">
        <v>0</v>
      </c>
      <c r="O12" s="133">
        <v>0</v>
      </c>
      <c r="P12" s="133">
        <v>0</v>
      </c>
      <c r="Q12" s="133">
        <v>0</v>
      </c>
      <c r="R12" s="133">
        <v>0</v>
      </c>
      <c r="S12" s="133">
        <v>0</v>
      </c>
    </row>
    <row r="13" ht="26.25" customHeight="1" spans="1:19">
      <c r="A13" s="89" t="s">
        <v>84</v>
      </c>
      <c r="B13" s="89" t="s">
        <v>85</v>
      </c>
      <c r="C13" s="89" t="s">
        <v>92</v>
      </c>
      <c r="D13" s="87" t="s">
        <v>93</v>
      </c>
      <c r="E13" s="133">
        <v>230000</v>
      </c>
      <c r="F13" s="133">
        <v>0</v>
      </c>
      <c r="G13" s="133">
        <v>0</v>
      </c>
      <c r="H13" s="133">
        <v>0</v>
      </c>
      <c r="I13" s="133">
        <v>0</v>
      </c>
      <c r="J13" s="133">
        <v>230000</v>
      </c>
      <c r="K13" s="133">
        <v>230000</v>
      </c>
      <c r="L13" s="133">
        <v>0</v>
      </c>
      <c r="M13" s="133">
        <v>0</v>
      </c>
      <c r="N13" s="133">
        <v>0</v>
      </c>
      <c r="O13" s="133">
        <v>0</v>
      </c>
      <c r="P13" s="133">
        <v>0</v>
      </c>
      <c r="Q13" s="133">
        <v>0</v>
      </c>
      <c r="R13" s="133">
        <v>0</v>
      </c>
      <c r="S13" s="133">
        <v>0</v>
      </c>
    </row>
    <row r="14" ht="26.25" customHeight="1" spans="1:19">
      <c r="A14" s="89" t="s">
        <v>94</v>
      </c>
      <c r="B14" s="89"/>
      <c r="C14" s="89"/>
      <c r="D14" s="90" t="s">
        <v>95</v>
      </c>
      <c r="E14" s="133">
        <f t="shared" ref="E14:S15" si="3">E15</f>
        <v>267704.96</v>
      </c>
      <c r="F14" s="133">
        <f t="shared" si="3"/>
        <v>267704.96</v>
      </c>
      <c r="G14" s="133">
        <f t="shared" si="3"/>
        <v>267704.96</v>
      </c>
      <c r="H14" s="133">
        <f t="shared" si="3"/>
        <v>0</v>
      </c>
      <c r="I14" s="133">
        <f t="shared" si="3"/>
        <v>0</v>
      </c>
      <c r="J14" s="133">
        <f t="shared" si="3"/>
        <v>0</v>
      </c>
      <c r="K14" s="133">
        <f t="shared" si="3"/>
        <v>0</v>
      </c>
      <c r="L14" s="133">
        <f t="shared" si="3"/>
        <v>0</v>
      </c>
      <c r="M14" s="133">
        <f t="shared" si="3"/>
        <v>0</v>
      </c>
      <c r="N14" s="133">
        <f t="shared" si="3"/>
        <v>0</v>
      </c>
      <c r="O14" s="133">
        <f t="shared" si="3"/>
        <v>0</v>
      </c>
      <c r="P14" s="133">
        <f t="shared" si="3"/>
        <v>0</v>
      </c>
      <c r="Q14" s="133">
        <f t="shared" si="3"/>
        <v>0</v>
      </c>
      <c r="R14" s="133">
        <f t="shared" si="3"/>
        <v>0</v>
      </c>
      <c r="S14" s="133">
        <f t="shared" si="3"/>
        <v>0</v>
      </c>
    </row>
    <row r="15" ht="26.25" customHeight="1" spans="1:19">
      <c r="A15" s="89" t="s">
        <v>96</v>
      </c>
      <c r="B15" s="89" t="s">
        <v>92</v>
      </c>
      <c r="C15" s="89"/>
      <c r="D15" s="90" t="s">
        <v>97</v>
      </c>
      <c r="E15" s="133">
        <f t="shared" si="3"/>
        <v>267704.96</v>
      </c>
      <c r="F15" s="133">
        <f t="shared" si="3"/>
        <v>267704.96</v>
      </c>
      <c r="G15" s="133">
        <f t="shared" si="3"/>
        <v>267704.96</v>
      </c>
      <c r="H15" s="133">
        <f t="shared" si="3"/>
        <v>0</v>
      </c>
      <c r="I15" s="133">
        <f t="shared" si="3"/>
        <v>0</v>
      </c>
      <c r="J15" s="133">
        <f t="shared" si="3"/>
        <v>0</v>
      </c>
      <c r="K15" s="133">
        <f t="shared" si="3"/>
        <v>0</v>
      </c>
      <c r="L15" s="133">
        <f t="shared" si="3"/>
        <v>0</v>
      </c>
      <c r="M15" s="133">
        <f t="shared" si="3"/>
        <v>0</v>
      </c>
      <c r="N15" s="133">
        <f t="shared" si="3"/>
        <v>0</v>
      </c>
      <c r="O15" s="133">
        <f t="shared" si="3"/>
        <v>0</v>
      </c>
      <c r="P15" s="133">
        <f t="shared" si="3"/>
        <v>0</v>
      </c>
      <c r="Q15" s="133">
        <f t="shared" si="3"/>
        <v>0</v>
      </c>
      <c r="R15" s="133">
        <f t="shared" si="3"/>
        <v>0</v>
      </c>
      <c r="S15" s="133">
        <f t="shared" si="3"/>
        <v>0</v>
      </c>
    </row>
    <row r="16" ht="26.25" customHeight="1" spans="1:19">
      <c r="A16" s="89" t="s">
        <v>98</v>
      </c>
      <c r="B16" s="89" t="s">
        <v>99</v>
      </c>
      <c r="C16" s="89" t="s">
        <v>92</v>
      </c>
      <c r="D16" s="87" t="s">
        <v>100</v>
      </c>
      <c r="E16" s="133">
        <v>267704.96</v>
      </c>
      <c r="F16" s="133">
        <v>267704.96</v>
      </c>
      <c r="G16" s="133">
        <v>267704.96</v>
      </c>
      <c r="H16" s="133">
        <v>0</v>
      </c>
      <c r="I16" s="133">
        <v>0</v>
      </c>
      <c r="J16" s="133">
        <v>0</v>
      </c>
      <c r="K16" s="133">
        <v>0</v>
      </c>
      <c r="L16" s="133">
        <v>0</v>
      </c>
      <c r="M16" s="133">
        <v>0</v>
      </c>
      <c r="N16" s="133">
        <v>0</v>
      </c>
      <c r="O16" s="133">
        <v>0</v>
      </c>
      <c r="P16" s="133">
        <v>0</v>
      </c>
      <c r="Q16" s="133">
        <v>0</v>
      </c>
      <c r="R16" s="133">
        <v>0</v>
      </c>
      <c r="S16" s="133">
        <v>0</v>
      </c>
    </row>
    <row r="17" ht="26.25" customHeight="1" spans="1:19">
      <c r="A17" s="89" t="s">
        <v>101</v>
      </c>
      <c r="B17" s="89"/>
      <c r="C17" s="89"/>
      <c r="D17" s="90" t="s">
        <v>102</v>
      </c>
      <c r="E17" s="133">
        <f t="shared" ref="E17:S18" si="4">E18</f>
        <v>200778.72</v>
      </c>
      <c r="F17" s="133">
        <f t="shared" si="4"/>
        <v>200778.72</v>
      </c>
      <c r="G17" s="133">
        <f t="shared" si="4"/>
        <v>200778.72</v>
      </c>
      <c r="H17" s="133">
        <f t="shared" si="4"/>
        <v>0</v>
      </c>
      <c r="I17" s="133">
        <f t="shared" si="4"/>
        <v>0</v>
      </c>
      <c r="J17" s="133">
        <f t="shared" si="4"/>
        <v>0</v>
      </c>
      <c r="K17" s="133">
        <f t="shared" si="4"/>
        <v>0</v>
      </c>
      <c r="L17" s="133">
        <f t="shared" si="4"/>
        <v>0</v>
      </c>
      <c r="M17" s="133">
        <f t="shared" si="4"/>
        <v>0</v>
      </c>
      <c r="N17" s="133">
        <f t="shared" si="4"/>
        <v>0</v>
      </c>
      <c r="O17" s="133">
        <f t="shared" si="4"/>
        <v>0</v>
      </c>
      <c r="P17" s="133">
        <f t="shared" si="4"/>
        <v>0</v>
      </c>
      <c r="Q17" s="133">
        <f t="shared" si="4"/>
        <v>0</v>
      </c>
      <c r="R17" s="133">
        <f t="shared" si="4"/>
        <v>0</v>
      </c>
      <c r="S17" s="133">
        <f t="shared" si="4"/>
        <v>0</v>
      </c>
    </row>
    <row r="18" ht="26.25" customHeight="1" spans="1:19">
      <c r="A18" s="89" t="s">
        <v>103</v>
      </c>
      <c r="B18" s="89" t="s">
        <v>82</v>
      </c>
      <c r="C18" s="89"/>
      <c r="D18" s="90" t="s">
        <v>104</v>
      </c>
      <c r="E18" s="133">
        <f t="shared" si="4"/>
        <v>200778.72</v>
      </c>
      <c r="F18" s="133">
        <f t="shared" si="4"/>
        <v>200778.72</v>
      </c>
      <c r="G18" s="133">
        <f t="shared" si="4"/>
        <v>200778.72</v>
      </c>
      <c r="H18" s="133">
        <f t="shared" si="4"/>
        <v>0</v>
      </c>
      <c r="I18" s="133">
        <f t="shared" si="4"/>
        <v>0</v>
      </c>
      <c r="J18" s="133">
        <f t="shared" si="4"/>
        <v>0</v>
      </c>
      <c r="K18" s="133">
        <f t="shared" si="4"/>
        <v>0</v>
      </c>
      <c r="L18" s="133">
        <f t="shared" si="4"/>
        <v>0</v>
      </c>
      <c r="M18" s="133">
        <f t="shared" si="4"/>
        <v>0</v>
      </c>
      <c r="N18" s="133">
        <f t="shared" si="4"/>
        <v>0</v>
      </c>
      <c r="O18" s="133">
        <f t="shared" si="4"/>
        <v>0</v>
      </c>
      <c r="P18" s="133">
        <f t="shared" si="4"/>
        <v>0</v>
      </c>
      <c r="Q18" s="133">
        <f t="shared" si="4"/>
        <v>0</v>
      </c>
      <c r="R18" s="133">
        <f t="shared" si="4"/>
        <v>0</v>
      </c>
      <c r="S18" s="133">
        <f t="shared" si="4"/>
        <v>0</v>
      </c>
    </row>
    <row r="19" ht="26.25" customHeight="1" spans="1:19">
      <c r="A19" s="89" t="s">
        <v>105</v>
      </c>
      <c r="B19" s="89" t="s">
        <v>85</v>
      </c>
      <c r="C19" s="89" t="s">
        <v>86</v>
      </c>
      <c r="D19" s="87" t="s">
        <v>106</v>
      </c>
      <c r="E19" s="133">
        <v>200778.72</v>
      </c>
      <c r="F19" s="133">
        <v>200778.72</v>
      </c>
      <c r="G19" s="133">
        <v>200778.72</v>
      </c>
      <c r="H19" s="133">
        <v>0</v>
      </c>
      <c r="I19" s="133">
        <v>0</v>
      </c>
      <c r="J19" s="133">
        <v>0</v>
      </c>
      <c r="K19" s="133">
        <v>0</v>
      </c>
      <c r="L19" s="133">
        <v>0</v>
      </c>
      <c r="M19" s="133">
        <v>0</v>
      </c>
      <c r="N19" s="133">
        <v>0</v>
      </c>
      <c r="O19" s="133">
        <v>0</v>
      </c>
      <c r="P19" s="133">
        <v>0</v>
      </c>
      <c r="Q19" s="133">
        <v>0</v>
      </c>
      <c r="R19" s="133">
        <v>0</v>
      </c>
      <c r="S19" s="13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topLeftCell="A6" workbookViewId="0">
      <selection activeCell="A8" sqref="A8:D16"/>
    </sheetView>
  </sheetViews>
  <sheetFormatPr defaultColWidth="9" defaultRowHeight="14.4"/>
  <cols>
    <col min="1" max="1" width="6.44444444444444" style="57" customWidth="1"/>
    <col min="2" max="2" width="7.11111111111111" style="57" customWidth="1"/>
    <col min="3" max="3" width="6.88888888888889" style="57" customWidth="1"/>
    <col min="4" max="4" width="16.3333333333333" style="57" customWidth="1"/>
    <col min="5" max="5" width="20" style="57" customWidth="1"/>
    <col min="6" max="6" width="19.8888888888889" style="57" customWidth="1"/>
    <col min="7" max="7" width="15.7777777777778" style="57" customWidth="1"/>
    <col min="8" max="8" width="13.6666666666667" style="57" customWidth="1"/>
    <col min="9" max="9" width="14.6666666666667" style="57" customWidth="1"/>
    <col min="10" max="16384" width="9" style="57"/>
  </cols>
  <sheetData>
    <row r="1" ht="13.5" customHeight="1"/>
    <row r="2" ht="42.75" customHeight="1" spans="1:9">
      <c r="A2" s="58" t="s">
        <v>214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4" t="s">
        <v>73</v>
      </c>
      <c r="B3" s="84"/>
      <c r="C3" s="84"/>
      <c r="D3" s="84"/>
      <c r="E3" s="84"/>
      <c r="I3" s="83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ht="13.5" customHeight="1" spans="1:9">
      <c r="A5" s="63" t="s">
        <v>108</v>
      </c>
      <c r="B5" s="64"/>
      <c r="C5" s="65"/>
      <c r="D5" s="62" t="s">
        <v>78</v>
      </c>
      <c r="E5" s="66"/>
      <c r="F5" s="62" t="s">
        <v>68</v>
      </c>
      <c r="G5" s="62" t="s">
        <v>109</v>
      </c>
      <c r="H5" s="62" t="s">
        <v>110</v>
      </c>
      <c r="I5" s="62" t="s">
        <v>111</v>
      </c>
    </row>
    <row r="6" ht="18" customHeight="1" spans="1:9">
      <c r="A6" s="98" t="s">
        <v>75</v>
      </c>
      <c r="B6" s="98" t="s">
        <v>76</v>
      </c>
      <c r="C6" s="98" t="s">
        <v>77</v>
      </c>
      <c r="D6" s="67"/>
      <c r="E6" s="67"/>
      <c r="F6" s="67"/>
      <c r="G6" s="67"/>
      <c r="H6" s="67"/>
      <c r="I6" s="67"/>
    </row>
    <row r="7" ht="40.5" customHeight="1" spans="1:9">
      <c r="A7" s="89"/>
      <c r="B7" s="89"/>
      <c r="C7" s="89"/>
      <c r="D7" s="100" t="s">
        <v>68</v>
      </c>
      <c r="E7" s="131">
        <f>E8+E11+E14</f>
        <v>3113052.6</v>
      </c>
      <c r="F7" s="131">
        <f>F8+F11+F14</f>
        <v>3113052.6</v>
      </c>
      <c r="G7" s="132">
        <f>G8+G11+G14</f>
        <v>2337172.6</v>
      </c>
      <c r="H7" s="132">
        <f>H8+H11+H14</f>
        <v>775880</v>
      </c>
      <c r="I7" s="132">
        <f>I8+I11+I14</f>
        <v>0</v>
      </c>
    </row>
    <row r="8" ht="40.5" customHeight="1" spans="1:9">
      <c r="A8" s="89" t="s">
        <v>79</v>
      </c>
      <c r="B8" s="89"/>
      <c r="C8" s="89"/>
      <c r="D8" s="90" t="s">
        <v>80</v>
      </c>
      <c r="E8" s="131">
        <f t="shared" ref="E8:I9" si="0">E9</f>
        <v>2644568.92</v>
      </c>
      <c r="F8" s="131">
        <f t="shared" si="0"/>
        <v>2644568.92</v>
      </c>
      <c r="G8" s="132">
        <f t="shared" si="0"/>
        <v>1868688.92</v>
      </c>
      <c r="H8" s="132">
        <f t="shared" si="0"/>
        <v>775880</v>
      </c>
      <c r="I8" s="132">
        <f t="shared" si="0"/>
        <v>0</v>
      </c>
    </row>
    <row r="9" ht="40.5" customHeight="1" spans="1:9">
      <c r="A9" s="89" t="s">
        <v>81</v>
      </c>
      <c r="B9" s="89" t="s">
        <v>82</v>
      </c>
      <c r="C9" s="89"/>
      <c r="D9" s="90" t="s">
        <v>83</v>
      </c>
      <c r="E9" s="131">
        <f t="shared" si="0"/>
        <v>2644568.92</v>
      </c>
      <c r="F9" s="131">
        <f t="shared" si="0"/>
        <v>2644568.92</v>
      </c>
      <c r="G9" s="132">
        <f t="shared" si="0"/>
        <v>1868688.92</v>
      </c>
      <c r="H9" s="132">
        <f t="shared" si="0"/>
        <v>775880</v>
      </c>
      <c r="I9" s="132">
        <f t="shared" si="0"/>
        <v>0</v>
      </c>
    </row>
    <row r="10" ht="40.5" customHeight="1" spans="1:9">
      <c r="A10" s="89" t="s">
        <v>84</v>
      </c>
      <c r="B10" s="89" t="s">
        <v>85</v>
      </c>
      <c r="C10" s="89" t="s">
        <v>86</v>
      </c>
      <c r="D10" s="100" t="s">
        <v>87</v>
      </c>
      <c r="E10" s="131">
        <v>2644568.92</v>
      </c>
      <c r="F10" s="131">
        <v>2644568.92</v>
      </c>
      <c r="G10" s="132">
        <v>1868688.92</v>
      </c>
      <c r="H10" s="132">
        <v>775880</v>
      </c>
      <c r="I10" s="132">
        <v>0</v>
      </c>
    </row>
    <row r="11" ht="40.5" customHeight="1" spans="1:9">
      <c r="A11" s="89" t="s">
        <v>94</v>
      </c>
      <c r="B11" s="89"/>
      <c r="C11" s="89"/>
      <c r="D11" s="90" t="s">
        <v>95</v>
      </c>
      <c r="E11" s="131">
        <f t="shared" ref="E11:I12" si="1">E12</f>
        <v>267704.96</v>
      </c>
      <c r="F11" s="131">
        <f t="shared" si="1"/>
        <v>267704.96</v>
      </c>
      <c r="G11" s="132">
        <f t="shared" si="1"/>
        <v>267704.96</v>
      </c>
      <c r="H11" s="132">
        <f t="shared" si="1"/>
        <v>0</v>
      </c>
      <c r="I11" s="132">
        <f t="shared" si="1"/>
        <v>0</v>
      </c>
    </row>
    <row r="12" ht="40.5" customHeight="1" spans="1:9">
      <c r="A12" s="89" t="s">
        <v>96</v>
      </c>
      <c r="B12" s="89" t="s">
        <v>92</v>
      </c>
      <c r="C12" s="89"/>
      <c r="D12" s="90" t="s">
        <v>97</v>
      </c>
      <c r="E12" s="131">
        <f t="shared" si="1"/>
        <v>267704.96</v>
      </c>
      <c r="F12" s="131">
        <f t="shared" si="1"/>
        <v>267704.96</v>
      </c>
      <c r="G12" s="132">
        <f t="shared" si="1"/>
        <v>267704.96</v>
      </c>
      <c r="H12" s="132">
        <f t="shared" si="1"/>
        <v>0</v>
      </c>
      <c r="I12" s="132">
        <f t="shared" si="1"/>
        <v>0</v>
      </c>
    </row>
    <row r="13" ht="40.5" customHeight="1" spans="1:9">
      <c r="A13" s="89" t="s">
        <v>98</v>
      </c>
      <c r="B13" s="89" t="s">
        <v>99</v>
      </c>
      <c r="C13" s="89" t="s">
        <v>92</v>
      </c>
      <c r="D13" s="100" t="s">
        <v>100</v>
      </c>
      <c r="E13" s="131">
        <v>267704.96</v>
      </c>
      <c r="F13" s="131">
        <v>267704.96</v>
      </c>
      <c r="G13" s="132">
        <v>267704.96</v>
      </c>
      <c r="H13" s="132">
        <v>0</v>
      </c>
      <c r="I13" s="132">
        <v>0</v>
      </c>
    </row>
    <row r="14" ht="40.5" customHeight="1" spans="1:9">
      <c r="A14" s="89" t="s">
        <v>101</v>
      </c>
      <c r="B14" s="89"/>
      <c r="C14" s="89"/>
      <c r="D14" s="90" t="s">
        <v>102</v>
      </c>
      <c r="E14" s="131">
        <f t="shared" ref="E14:I15" si="2">E15</f>
        <v>200778.72</v>
      </c>
      <c r="F14" s="131">
        <f t="shared" si="2"/>
        <v>200778.72</v>
      </c>
      <c r="G14" s="132">
        <f t="shared" si="2"/>
        <v>200778.72</v>
      </c>
      <c r="H14" s="132">
        <f t="shared" si="2"/>
        <v>0</v>
      </c>
      <c r="I14" s="132">
        <f t="shared" si="2"/>
        <v>0</v>
      </c>
    </row>
    <row r="15" ht="40.5" customHeight="1" spans="1:9">
      <c r="A15" s="89" t="s">
        <v>103</v>
      </c>
      <c r="B15" s="89" t="s">
        <v>82</v>
      </c>
      <c r="C15" s="89"/>
      <c r="D15" s="90" t="s">
        <v>104</v>
      </c>
      <c r="E15" s="131">
        <f t="shared" si="2"/>
        <v>200778.72</v>
      </c>
      <c r="F15" s="131">
        <f t="shared" si="2"/>
        <v>200778.72</v>
      </c>
      <c r="G15" s="132">
        <f t="shared" si="2"/>
        <v>200778.72</v>
      </c>
      <c r="H15" s="132">
        <f t="shared" si="2"/>
        <v>0</v>
      </c>
      <c r="I15" s="132">
        <f t="shared" si="2"/>
        <v>0</v>
      </c>
    </row>
    <row r="16" ht="40.5" customHeight="1" spans="1:9">
      <c r="A16" s="89" t="s">
        <v>105</v>
      </c>
      <c r="B16" s="89" t="s">
        <v>85</v>
      </c>
      <c r="C16" s="89" t="s">
        <v>86</v>
      </c>
      <c r="D16" s="100" t="s">
        <v>106</v>
      </c>
      <c r="E16" s="131">
        <v>200778.72</v>
      </c>
      <c r="F16" s="131">
        <v>200778.72</v>
      </c>
      <c r="G16" s="132">
        <v>200778.72</v>
      </c>
      <c r="H16" s="132">
        <v>0</v>
      </c>
      <c r="I16" s="132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topLeftCell="A3" workbookViewId="0">
      <selection activeCell="A7" sqref="A7:D15"/>
    </sheetView>
  </sheetViews>
  <sheetFormatPr defaultColWidth="9" defaultRowHeight="14.4"/>
  <cols>
    <col min="1" max="3" width="6.77777777777778" style="57" customWidth="1"/>
    <col min="4" max="4" width="15" style="57" customWidth="1"/>
    <col min="5" max="5" width="13.8888888888889" style="57" customWidth="1"/>
    <col min="6" max="16384" width="9" style="57"/>
  </cols>
  <sheetData>
    <row r="1" ht="13.5" customHeight="1"/>
    <row r="2" ht="30" customHeight="1" spans="1:21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4" t="s">
        <v>60</v>
      </c>
      <c r="B3" s="84"/>
      <c r="C3" s="84"/>
      <c r="D3" s="84"/>
      <c r="E3" s="84"/>
      <c r="U3" s="57" t="s">
        <v>2</v>
      </c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134</v>
      </c>
      <c r="G4" s="64"/>
      <c r="H4" s="64"/>
      <c r="I4" s="64"/>
      <c r="J4" s="65"/>
      <c r="K4" s="63" t="s">
        <v>135</v>
      </c>
      <c r="L4" s="64"/>
      <c r="M4" s="64"/>
      <c r="N4" s="64"/>
      <c r="O4" s="64"/>
      <c r="P4" s="64"/>
      <c r="Q4" s="98" t="s">
        <v>106</v>
      </c>
      <c r="R4" s="63" t="s">
        <v>136</v>
      </c>
      <c r="S4" s="64"/>
      <c r="T4" s="65"/>
      <c r="U4" s="62" t="s">
        <v>137</v>
      </c>
      <c r="V4" s="128" t="s">
        <v>138</v>
      </c>
    </row>
    <row r="5" ht="39" customHeight="1" spans="1:22">
      <c r="A5" s="98" t="s">
        <v>75</v>
      </c>
      <c r="B5" s="98" t="s">
        <v>76</v>
      </c>
      <c r="C5" s="98" t="s">
        <v>77</v>
      </c>
      <c r="D5" s="67"/>
      <c r="E5" s="67"/>
      <c r="F5" s="98" t="s">
        <v>68</v>
      </c>
      <c r="G5" s="98" t="s">
        <v>139</v>
      </c>
      <c r="H5" s="98" t="s">
        <v>140</v>
      </c>
      <c r="I5" s="98" t="s">
        <v>141</v>
      </c>
      <c r="J5" s="98" t="s">
        <v>142</v>
      </c>
      <c r="K5" s="98" t="s">
        <v>68</v>
      </c>
      <c r="L5" s="98" t="s">
        <v>216</v>
      </c>
      <c r="M5" s="98" t="s">
        <v>148</v>
      </c>
      <c r="N5" s="98" t="s">
        <v>145</v>
      </c>
      <c r="O5" s="98" t="s">
        <v>146</v>
      </c>
      <c r="P5" s="98" t="s">
        <v>147</v>
      </c>
      <c r="Q5" s="98"/>
      <c r="R5" s="98" t="s">
        <v>68</v>
      </c>
      <c r="S5" s="98" t="s">
        <v>144</v>
      </c>
      <c r="T5" s="98" t="s">
        <v>149</v>
      </c>
      <c r="U5" s="67"/>
      <c r="V5" s="129"/>
    </row>
    <row r="6" ht="30" customHeight="1" spans="1:22">
      <c r="A6" s="89"/>
      <c r="B6" s="89"/>
      <c r="C6" s="89"/>
      <c r="D6" s="100" t="s">
        <v>68</v>
      </c>
      <c r="E6" s="88">
        <f t="shared" ref="E6:V6" si="0">E7+E10+E13</f>
        <v>2337172.6</v>
      </c>
      <c r="F6" s="88">
        <f t="shared" si="0"/>
        <v>1673156</v>
      </c>
      <c r="G6" s="88">
        <f t="shared" si="0"/>
        <v>1037064</v>
      </c>
      <c r="H6" s="88">
        <f t="shared" si="0"/>
        <v>475164</v>
      </c>
      <c r="I6" s="88">
        <f t="shared" si="0"/>
        <v>78056</v>
      </c>
      <c r="J6" s="88">
        <f t="shared" si="0"/>
        <v>82872</v>
      </c>
      <c r="K6" s="88">
        <f t="shared" si="0"/>
        <v>401014.04</v>
      </c>
      <c r="L6" s="88">
        <f t="shared" si="0"/>
        <v>117120.92</v>
      </c>
      <c r="M6" s="88">
        <f t="shared" si="0"/>
        <v>0</v>
      </c>
      <c r="N6" s="88">
        <f t="shared" si="0"/>
        <v>16188.16</v>
      </c>
      <c r="O6" s="88">
        <f t="shared" si="0"/>
        <v>267704.96</v>
      </c>
      <c r="P6" s="88">
        <f t="shared" si="0"/>
        <v>0</v>
      </c>
      <c r="Q6" s="88">
        <f t="shared" si="0"/>
        <v>200778.72</v>
      </c>
      <c r="R6" s="88">
        <f t="shared" si="0"/>
        <v>0</v>
      </c>
      <c r="S6" s="88">
        <f t="shared" si="0"/>
        <v>0</v>
      </c>
      <c r="T6" s="88">
        <f t="shared" si="0"/>
        <v>0</v>
      </c>
      <c r="U6" s="88">
        <f t="shared" si="0"/>
        <v>0</v>
      </c>
      <c r="V6" s="130">
        <f t="shared" si="0"/>
        <v>62223.84</v>
      </c>
    </row>
    <row r="7" ht="30" customHeight="1" spans="1:22">
      <c r="A7" s="89" t="s">
        <v>79</v>
      </c>
      <c r="B7" s="89"/>
      <c r="C7" s="89"/>
      <c r="D7" s="90" t="s">
        <v>80</v>
      </c>
      <c r="E7" s="88">
        <f t="shared" ref="E7:N8" si="1">E8</f>
        <v>1868688.92</v>
      </c>
      <c r="F7" s="88">
        <f t="shared" si="1"/>
        <v>1673156</v>
      </c>
      <c r="G7" s="88">
        <f t="shared" si="1"/>
        <v>1037064</v>
      </c>
      <c r="H7" s="88">
        <f t="shared" si="1"/>
        <v>475164</v>
      </c>
      <c r="I7" s="88">
        <f t="shared" si="1"/>
        <v>78056</v>
      </c>
      <c r="J7" s="88">
        <f t="shared" si="1"/>
        <v>82872</v>
      </c>
      <c r="K7" s="88">
        <f t="shared" si="1"/>
        <v>133309.08</v>
      </c>
      <c r="L7" s="88">
        <f t="shared" si="1"/>
        <v>117120.92</v>
      </c>
      <c r="M7" s="88">
        <f t="shared" si="1"/>
        <v>0</v>
      </c>
      <c r="N7" s="88">
        <f t="shared" si="1"/>
        <v>16188.16</v>
      </c>
      <c r="O7" s="88">
        <f t="shared" ref="O7:V8" si="2">O8</f>
        <v>0</v>
      </c>
      <c r="P7" s="88">
        <f t="shared" si="2"/>
        <v>0</v>
      </c>
      <c r="Q7" s="88">
        <f t="shared" si="2"/>
        <v>0</v>
      </c>
      <c r="R7" s="88">
        <f t="shared" si="2"/>
        <v>0</v>
      </c>
      <c r="S7" s="88">
        <f t="shared" si="2"/>
        <v>0</v>
      </c>
      <c r="T7" s="88">
        <f t="shared" si="2"/>
        <v>0</v>
      </c>
      <c r="U7" s="88">
        <f t="shared" si="2"/>
        <v>0</v>
      </c>
      <c r="V7" s="130">
        <f t="shared" si="2"/>
        <v>62223.84</v>
      </c>
    </row>
    <row r="8" ht="30" customHeight="1" spans="1:22">
      <c r="A8" s="89" t="s">
        <v>81</v>
      </c>
      <c r="B8" s="89" t="s">
        <v>82</v>
      </c>
      <c r="C8" s="89"/>
      <c r="D8" s="90" t="s">
        <v>83</v>
      </c>
      <c r="E8" s="88">
        <f t="shared" si="1"/>
        <v>1868688.92</v>
      </c>
      <c r="F8" s="88">
        <f t="shared" si="1"/>
        <v>1673156</v>
      </c>
      <c r="G8" s="88">
        <f t="shared" si="1"/>
        <v>1037064</v>
      </c>
      <c r="H8" s="88">
        <f t="shared" si="1"/>
        <v>475164</v>
      </c>
      <c r="I8" s="88">
        <f t="shared" si="1"/>
        <v>78056</v>
      </c>
      <c r="J8" s="88">
        <f t="shared" si="1"/>
        <v>82872</v>
      </c>
      <c r="K8" s="88">
        <f t="shared" si="1"/>
        <v>133309.08</v>
      </c>
      <c r="L8" s="88">
        <f t="shared" si="1"/>
        <v>117120.92</v>
      </c>
      <c r="M8" s="88">
        <f t="shared" si="1"/>
        <v>0</v>
      </c>
      <c r="N8" s="88">
        <f t="shared" si="1"/>
        <v>16188.16</v>
      </c>
      <c r="O8" s="88">
        <f t="shared" si="2"/>
        <v>0</v>
      </c>
      <c r="P8" s="88">
        <f t="shared" si="2"/>
        <v>0</v>
      </c>
      <c r="Q8" s="88">
        <f t="shared" si="2"/>
        <v>0</v>
      </c>
      <c r="R8" s="88">
        <f t="shared" si="2"/>
        <v>0</v>
      </c>
      <c r="S8" s="88">
        <f t="shared" si="2"/>
        <v>0</v>
      </c>
      <c r="T8" s="88">
        <f t="shared" si="2"/>
        <v>0</v>
      </c>
      <c r="U8" s="88">
        <f t="shared" si="2"/>
        <v>0</v>
      </c>
      <c r="V8" s="130">
        <f t="shared" si="2"/>
        <v>62223.84</v>
      </c>
    </row>
    <row r="9" ht="30" customHeight="1" spans="1:22">
      <c r="A9" s="89" t="s">
        <v>84</v>
      </c>
      <c r="B9" s="89" t="s">
        <v>85</v>
      </c>
      <c r="C9" s="89" t="s">
        <v>86</v>
      </c>
      <c r="D9" s="100" t="s">
        <v>87</v>
      </c>
      <c r="E9" s="88">
        <v>1868688.92</v>
      </c>
      <c r="F9" s="88">
        <v>1673156</v>
      </c>
      <c r="G9" s="88">
        <v>1037064</v>
      </c>
      <c r="H9" s="88">
        <v>475164</v>
      </c>
      <c r="I9" s="88">
        <v>78056</v>
      </c>
      <c r="J9" s="88">
        <v>82872</v>
      </c>
      <c r="K9" s="88">
        <v>133309.08</v>
      </c>
      <c r="L9" s="88">
        <v>117120.92</v>
      </c>
      <c r="M9" s="88">
        <v>0</v>
      </c>
      <c r="N9" s="88">
        <v>16188.16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  <c r="U9" s="88">
        <v>0</v>
      </c>
      <c r="V9" s="130">
        <v>62223.84</v>
      </c>
    </row>
    <row r="10" ht="30" customHeight="1" spans="1:22">
      <c r="A10" s="89" t="s">
        <v>94</v>
      </c>
      <c r="B10" s="89"/>
      <c r="C10" s="89"/>
      <c r="D10" s="90" t="s">
        <v>95</v>
      </c>
      <c r="E10" s="88">
        <f t="shared" ref="E10:N11" si="3">E11</f>
        <v>267704.96</v>
      </c>
      <c r="F10" s="88">
        <f t="shared" si="3"/>
        <v>0</v>
      </c>
      <c r="G10" s="88">
        <f t="shared" si="3"/>
        <v>0</v>
      </c>
      <c r="H10" s="88">
        <f t="shared" si="3"/>
        <v>0</v>
      </c>
      <c r="I10" s="88">
        <f t="shared" si="3"/>
        <v>0</v>
      </c>
      <c r="J10" s="88">
        <f t="shared" si="3"/>
        <v>0</v>
      </c>
      <c r="K10" s="88">
        <f t="shared" si="3"/>
        <v>267704.96</v>
      </c>
      <c r="L10" s="88">
        <f t="shared" si="3"/>
        <v>0</v>
      </c>
      <c r="M10" s="88">
        <f t="shared" si="3"/>
        <v>0</v>
      </c>
      <c r="N10" s="88">
        <f t="shared" si="3"/>
        <v>0</v>
      </c>
      <c r="O10" s="88">
        <f t="shared" ref="O10:V11" si="4">O11</f>
        <v>267704.96</v>
      </c>
      <c r="P10" s="88">
        <f t="shared" si="4"/>
        <v>0</v>
      </c>
      <c r="Q10" s="88">
        <f t="shared" si="4"/>
        <v>0</v>
      </c>
      <c r="R10" s="88">
        <f t="shared" si="4"/>
        <v>0</v>
      </c>
      <c r="S10" s="88">
        <f t="shared" si="4"/>
        <v>0</v>
      </c>
      <c r="T10" s="88">
        <f t="shared" si="4"/>
        <v>0</v>
      </c>
      <c r="U10" s="88">
        <f t="shared" si="4"/>
        <v>0</v>
      </c>
      <c r="V10" s="130">
        <f t="shared" si="4"/>
        <v>0</v>
      </c>
    </row>
    <row r="11" ht="30" customHeight="1" spans="1:22">
      <c r="A11" s="89" t="s">
        <v>96</v>
      </c>
      <c r="B11" s="89" t="s">
        <v>92</v>
      </c>
      <c r="C11" s="89"/>
      <c r="D11" s="90" t="s">
        <v>97</v>
      </c>
      <c r="E11" s="88">
        <f t="shared" si="3"/>
        <v>267704.96</v>
      </c>
      <c r="F11" s="88">
        <f t="shared" si="3"/>
        <v>0</v>
      </c>
      <c r="G11" s="88">
        <f t="shared" si="3"/>
        <v>0</v>
      </c>
      <c r="H11" s="88">
        <f t="shared" si="3"/>
        <v>0</v>
      </c>
      <c r="I11" s="88">
        <f t="shared" si="3"/>
        <v>0</v>
      </c>
      <c r="J11" s="88">
        <f t="shared" si="3"/>
        <v>0</v>
      </c>
      <c r="K11" s="88">
        <f t="shared" si="3"/>
        <v>267704.96</v>
      </c>
      <c r="L11" s="88">
        <f t="shared" si="3"/>
        <v>0</v>
      </c>
      <c r="M11" s="88">
        <f t="shared" si="3"/>
        <v>0</v>
      </c>
      <c r="N11" s="88">
        <f t="shared" si="3"/>
        <v>0</v>
      </c>
      <c r="O11" s="88">
        <f t="shared" si="4"/>
        <v>267704.96</v>
      </c>
      <c r="P11" s="88">
        <f t="shared" si="4"/>
        <v>0</v>
      </c>
      <c r="Q11" s="88">
        <f t="shared" si="4"/>
        <v>0</v>
      </c>
      <c r="R11" s="88">
        <f t="shared" si="4"/>
        <v>0</v>
      </c>
      <c r="S11" s="88">
        <f t="shared" si="4"/>
        <v>0</v>
      </c>
      <c r="T11" s="88">
        <f t="shared" si="4"/>
        <v>0</v>
      </c>
      <c r="U11" s="88">
        <f t="shared" si="4"/>
        <v>0</v>
      </c>
      <c r="V11" s="130">
        <f t="shared" si="4"/>
        <v>0</v>
      </c>
    </row>
    <row r="12" ht="30" customHeight="1" spans="1:22">
      <c r="A12" s="89" t="s">
        <v>98</v>
      </c>
      <c r="B12" s="89" t="s">
        <v>99</v>
      </c>
      <c r="C12" s="89" t="s">
        <v>92</v>
      </c>
      <c r="D12" s="100" t="s">
        <v>100</v>
      </c>
      <c r="E12" s="88">
        <v>267704.96</v>
      </c>
      <c r="F12" s="88">
        <v>0</v>
      </c>
      <c r="G12" s="88">
        <v>0</v>
      </c>
      <c r="H12" s="88">
        <v>0</v>
      </c>
      <c r="I12" s="88">
        <v>0</v>
      </c>
      <c r="J12" s="88">
        <v>0</v>
      </c>
      <c r="K12" s="88">
        <v>267704.96</v>
      </c>
      <c r="L12" s="88">
        <v>0</v>
      </c>
      <c r="M12" s="88">
        <v>0</v>
      </c>
      <c r="N12" s="88">
        <v>0</v>
      </c>
      <c r="O12" s="88">
        <v>267704.96</v>
      </c>
      <c r="P12" s="88">
        <v>0</v>
      </c>
      <c r="Q12" s="88">
        <v>0</v>
      </c>
      <c r="R12" s="88">
        <v>0</v>
      </c>
      <c r="S12" s="88">
        <v>0</v>
      </c>
      <c r="T12" s="88">
        <v>0</v>
      </c>
      <c r="U12" s="88">
        <v>0</v>
      </c>
      <c r="V12" s="130">
        <v>0</v>
      </c>
    </row>
    <row r="13" ht="30" customHeight="1" spans="1:22">
      <c r="A13" s="89" t="s">
        <v>101</v>
      </c>
      <c r="B13" s="89"/>
      <c r="C13" s="89"/>
      <c r="D13" s="90" t="s">
        <v>102</v>
      </c>
      <c r="E13" s="88">
        <f t="shared" ref="E13:N14" si="5">E14</f>
        <v>200778.72</v>
      </c>
      <c r="F13" s="88">
        <f t="shared" si="5"/>
        <v>0</v>
      </c>
      <c r="G13" s="88">
        <f t="shared" si="5"/>
        <v>0</v>
      </c>
      <c r="H13" s="88">
        <f t="shared" si="5"/>
        <v>0</v>
      </c>
      <c r="I13" s="88">
        <f t="shared" si="5"/>
        <v>0</v>
      </c>
      <c r="J13" s="88">
        <f t="shared" si="5"/>
        <v>0</v>
      </c>
      <c r="K13" s="88">
        <f t="shared" si="5"/>
        <v>0</v>
      </c>
      <c r="L13" s="88">
        <f t="shared" si="5"/>
        <v>0</v>
      </c>
      <c r="M13" s="88">
        <f t="shared" si="5"/>
        <v>0</v>
      </c>
      <c r="N13" s="88">
        <f t="shared" si="5"/>
        <v>0</v>
      </c>
      <c r="O13" s="88">
        <f t="shared" ref="O13:V14" si="6">O14</f>
        <v>0</v>
      </c>
      <c r="P13" s="88">
        <f t="shared" si="6"/>
        <v>0</v>
      </c>
      <c r="Q13" s="88">
        <f t="shared" si="6"/>
        <v>200778.72</v>
      </c>
      <c r="R13" s="88">
        <f t="shared" si="6"/>
        <v>0</v>
      </c>
      <c r="S13" s="88">
        <f t="shared" si="6"/>
        <v>0</v>
      </c>
      <c r="T13" s="88">
        <f t="shared" si="6"/>
        <v>0</v>
      </c>
      <c r="U13" s="88">
        <f t="shared" si="6"/>
        <v>0</v>
      </c>
      <c r="V13" s="130">
        <f t="shared" si="6"/>
        <v>0</v>
      </c>
    </row>
    <row r="14" ht="30" customHeight="1" spans="1:22">
      <c r="A14" s="89" t="s">
        <v>103</v>
      </c>
      <c r="B14" s="89" t="s">
        <v>82</v>
      </c>
      <c r="C14" s="89"/>
      <c r="D14" s="90" t="s">
        <v>104</v>
      </c>
      <c r="E14" s="88">
        <f t="shared" si="5"/>
        <v>200778.72</v>
      </c>
      <c r="F14" s="88">
        <f t="shared" si="5"/>
        <v>0</v>
      </c>
      <c r="G14" s="88">
        <f t="shared" si="5"/>
        <v>0</v>
      </c>
      <c r="H14" s="88">
        <f t="shared" si="5"/>
        <v>0</v>
      </c>
      <c r="I14" s="88">
        <f t="shared" si="5"/>
        <v>0</v>
      </c>
      <c r="J14" s="88">
        <f t="shared" si="5"/>
        <v>0</v>
      </c>
      <c r="K14" s="88">
        <f t="shared" si="5"/>
        <v>0</v>
      </c>
      <c r="L14" s="88">
        <f t="shared" si="5"/>
        <v>0</v>
      </c>
      <c r="M14" s="88">
        <f t="shared" si="5"/>
        <v>0</v>
      </c>
      <c r="N14" s="88">
        <f t="shared" si="5"/>
        <v>0</v>
      </c>
      <c r="O14" s="88">
        <f t="shared" si="6"/>
        <v>0</v>
      </c>
      <c r="P14" s="88">
        <f t="shared" si="6"/>
        <v>0</v>
      </c>
      <c r="Q14" s="88">
        <f t="shared" si="6"/>
        <v>200778.72</v>
      </c>
      <c r="R14" s="88">
        <f t="shared" si="6"/>
        <v>0</v>
      </c>
      <c r="S14" s="88">
        <f t="shared" si="6"/>
        <v>0</v>
      </c>
      <c r="T14" s="88">
        <f t="shared" si="6"/>
        <v>0</v>
      </c>
      <c r="U14" s="88">
        <f t="shared" si="6"/>
        <v>0</v>
      </c>
      <c r="V14" s="130">
        <f t="shared" si="6"/>
        <v>0</v>
      </c>
    </row>
    <row r="15" ht="30" customHeight="1" spans="1:22">
      <c r="A15" s="89" t="s">
        <v>105</v>
      </c>
      <c r="B15" s="89" t="s">
        <v>85</v>
      </c>
      <c r="C15" s="89" t="s">
        <v>86</v>
      </c>
      <c r="D15" s="100" t="s">
        <v>106</v>
      </c>
      <c r="E15" s="88">
        <v>200778.72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200778.72</v>
      </c>
      <c r="R15" s="88">
        <v>0</v>
      </c>
      <c r="S15" s="88">
        <v>0</v>
      </c>
      <c r="T15" s="88">
        <v>0</v>
      </c>
      <c r="U15" s="88">
        <v>0</v>
      </c>
      <c r="V15" s="130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7:D8"/>
    </sheetView>
  </sheetViews>
  <sheetFormatPr defaultColWidth="9" defaultRowHeight="14.4"/>
  <cols>
    <col min="1" max="3" width="5.88888888888889" style="57" customWidth="1"/>
    <col min="4" max="4" width="17.3333333333333" style="57" customWidth="1"/>
    <col min="5" max="5" width="18.4444444444444" style="57" customWidth="1"/>
    <col min="6" max="6" width="14.4444444444444" style="57" customWidth="1"/>
    <col min="7" max="7" width="13.4444444444444" style="57" customWidth="1"/>
    <col min="8" max="8" width="11.8888888888889" style="57" customWidth="1"/>
    <col min="9" max="10" width="11.7777777777778" style="57" customWidth="1"/>
    <col min="11" max="11" width="13" style="57" customWidth="1"/>
    <col min="12" max="12" width="12.7777777777778" style="57" customWidth="1"/>
    <col min="13" max="13" width="12.2222222222222" style="57" customWidth="1"/>
    <col min="14" max="16384" width="9" style="57"/>
  </cols>
  <sheetData>
    <row r="1" ht="13.5" customHeight="1"/>
    <row r="2" ht="33.75" customHeight="1" spans="1:13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59"/>
      <c r="E3" s="59"/>
      <c r="M3" s="127" t="s">
        <v>2</v>
      </c>
    </row>
    <row r="4" ht="18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121</v>
      </c>
      <c r="G4" s="85"/>
      <c r="H4" s="85"/>
      <c r="I4" s="85"/>
      <c r="J4" s="75"/>
      <c r="K4" s="74" t="s">
        <v>125</v>
      </c>
      <c r="L4" s="85"/>
      <c r="M4" s="75"/>
    </row>
    <row r="5" ht="28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154</v>
      </c>
      <c r="H5" s="76" t="s">
        <v>135</v>
      </c>
      <c r="I5" s="76" t="s">
        <v>106</v>
      </c>
      <c r="J5" s="76" t="s">
        <v>137</v>
      </c>
      <c r="K5" s="76" t="s">
        <v>68</v>
      </c>
      <c r="L5" s="76" t="s">
        <v>109</v>
      </c>
      <c r="M5" s="76" t="s">
        <v>155</v>
      </c>
    </row>
    <row r="6" ht="27" customHeight="1" spans="1:13">
      <c r="A6" s="89"/>
      <c r="B6" s="89"/>
      <c r="C6" s="89"/>
      <c r="D6" s="100" t="s">
        <v>68</v>
      </c>
      <c r="E6" s="88">
        <f t="shared" ref="E6:M6" si="0">E7+E10+E13</f>
        <v>2337172.6</v>
      </c>
      <c r="F6" s="88">
        <f t="shared" si="0"/>
        <v>2337172.6</v>
      </c>
      <c r="G6" s="88">
        <f t="shared" si="0"/>
        <v>1673156</v>
      </c>
      <c r="H6" s="88">
        <f t="shared" si="0"/>
        <v>401014.04</v>
      </c>
      <c r="I6" s="88">
        <f t="shared" si="0"/>
        <v>200778.72</v>
      </c>
      <c r="J6" s="88">
        <f t="shared" si="0"/>
        <v>62223.84</v>
      </c>
      <c r="K6" s="88">
        <f t="shared" si="0"/>
        <v>0</v>
      </c>
      <c r="L6" s="88">
        <f t="shared" si="0"/>
        <v>0</v>
      </c>
      <c r="M6" s="88">
        <f t="shared" si="0"/>
        <v>0</v>
      </c>
    </row>
    <row r="7" ht="27" customHeight="1" spans="1:13">
      <c r="A7" s="89" t="s">
        <v>79</v>
      </c>
      <c r="B7" s="89"/>
      <c r="C7" s="89"/>
      <c r="D7" s="90" t="s">
        <v>80</v>
      </c>
      <c r="E7" s="88">
        <f t="shared" ref="E7:M8" si="1">E8</f>
        <v>1868688.92</v>
      </c>
      <c r="F7" s="88">
        <f t="shared" si="1"/>
        <v>1868688.92</v>
      </c>
      <c r="G7" s="88">
        <f t="shared" si="1"/>
        <v>1673156</v>
      </c>
      <c r="H7" s="88">
        <f t="shared" si="1"/>
        <v>133309.08</v>
      </c>
      <c r="I7" s="88">
        <f t="shared" si="1"/>
        <v>0</v>
      </c>
      <c r="J7" s="88">
        <f t="shared" si="1"/>
        <v>62223.84</v>
      </c>
      <c r="K7" s="88">
        <f t="shared" si="1"/>
        <v>0</v>
      </c>
      <c r="L7" s="88">
        <f t="shared" si="1"/>
        <v>0</v>
      </c>
      <c r="M7" s="88">
        <f t="shared" si="1"/>
        <v>0</v>
      </c>
    </row>
    <row r="8" ht="27" customHeight="1" spans="1:13">
      <c r="A8" s="89" t="s">
        <v>81</v>
      </c>
      <c r="B8" s="89" t="s">
        <v>82</v>
      </c>
      <c r="C8" s="89"/>
      <c r="D8" s="90" t="s">
        <v>83</v>
      </c>
      <c r="E8" s="88">
        <f t="shared" si="1"/>
        <v>1868688.92</v>
      </c>
      <c r="F8" s="88">
        <f t="shared" si="1"/>
        <v>1868688.92</v>
      </c>
      <c r="G8" s="88">
        <f t="shared" si="1"/>
        <v>1673156</v>
      </c>
      <c r="H8" s="88">
        <f t="shared" si="1"/>
        <v>133309.08</v>
      </c>
      <c r="I8" s="88">
        <f t="shared" si="1"/>
        <v>0</v>
      </c>
      <c r="J8" s="88">
        <f t="shared" si="1"/>
        <v>62223.84</v>
      </c>
      <c r="K8" s="88">
        <f t="shared" si="1"/>
        <v>0</v>
      </c>
      <c r="L8" s="88">
        <f t="shared" si="1"/>
        <v>0</v>
      </c>
      <c r="M8" s="88">
        <f t="shared" si="1"/>
        <v>0</v>
      </c>
    </row>
    <row r="9" ht="27" customHeight="1" spans="1:13">
      <c r="A9" s="89" t="s">
        <v>84</v>
      </c>
      <c r="B9" s="89" t="s">
        <v>85</v>
      </c>
      <c r="C9" s="89" t="s">
        <v>86</v>
      </c>
      <c r="D9" s="100" t="s">
        <v>87</v>
      </c>
      <c r="E9" s="88">
        <v>1868688.92</v>
      </c>
      <c r="F9" s="88">
        <v>1868688.92</v>
      </c>
      <c r="G9" s="88">
        <v>1673156</v>
      </c>
      <c r="H9" s="88">
        <v>133309.08</v>
      </c>
      <c r="I9" s="88">
        <v>0</v>
      </c>
      <c r="J9" s="88">
        <v>62223.84</v>
      </c>
      <c r="K9" s="88">
        <v>0</v>
      </c>
      <c r="L9" s="88">
        <v>0</v>
      </c>
      <c r="M9" s="88">
        <v>0</v>
      </c>
    </row>
    <row r="10" ht="27" customHeight="1" spans="1:13">
      <c r="A10" s="89" t="s">
        <v>94</v>
      </c>
      <c r="B10" s="89"/>
      <c r="C10" s="89"/>
      <c r="D10" s="90" t="s">
        <v>95</v>
      </c>
      <c r="E10" s="88">
        <f t="shared" ref="E10:M11" si="2">E11</f>
        <v>267704.96</v>
      </c>
      <c r="F10" s="88">
        <f t="shared" si="2"/>
        <v>267704.96</v>
      </c>
      <c r="G10" s="88">
        <f t="shared" si="2"/>
        <v>0</v>
      </c>
      <c r="H10" s="88">
        <f t="shared" si="2"/>
        <v>267704.96</v>
      </c>
      <c r="I10" s="88">
        <f t="shared" si="2"/>
        <v>0</v>
      </c>
      <c r="J10" s="88">
        <f t="shared" si="2"/>
        <v>0</v>
      </c>
      <c r="K10" s="88">
        <f t="shared" si="2"/>
        <v>0</v>
      </c>
      <c r="L10" s="88">
        <f t="shared" si="2"/>
        <v>0</v>
      </c>
      <c r="M10" s="88">
        <f t="shared" si="2"/>
        <v>0</v>
      </c>
    </row>
    <row r="11" ht="27" customHeight="1" spans="1:13">
      <c r="A11" s="89" t="s">
        <v>96</v>
      </c>
      <c r="B11" s="89" t="s">
        <v>92</v>
      </c>
      <c r="C11" s="89"/>
      <c r="D11" s="90" t="s">
        <v>97</v>
      </c>
      <c r="E11" s="88">
        <f t="shared" si="2"/>
        <v>267704.96</v>
      </c>
      <c r="F11" s="88">
        <f t="shared" si="2"/>
        <v>267704.96</v>
      </c>
      <c r="G11" s="88">
        <f t="shared" si="2"/>
        <v>0</v>
      </c>
      <c r="H11" s="88">
        <f t="shared" si="2"/>
        <v>267704.96</v>
      </c>
      <c r="I11" s="88">
        <f t="shared" si="2"/>
        <v>0</v>
      </c>
      <c r="J11" s="88">
        <f t="shared" si="2"/>
        <v>0</v>
      </c>
      <c r="K11" s="88">
        <f t="shared" si="2"/>
        <v>0</v>
      </c>
      <c r="L11" s="88">
        <f t="shared" si="2"/>
        <v>0</v>
      </c>
      <c r="M11" s="88">
        <f t="shared" si="2"/>
        <v>0</v>
      </c>
    </row>
    <row r="12" ht="27" customHeight="1" spans="1:13">
      <c r="A12" s="89" t="s">
        <v>98</v>
      </c>
      <c r="B12" s="89" t="s">
        <v>99</v>
      </c>
      <c r="C12" s="89" t="s">
        <v>92</v>
      </c>
      <c r="D12" s="100" t="s">
        <v>100</v>
      </c>
      <c r="E12" s="88">
        <v>267704.96</v>
      </c>
      <c r="F12" s="88">
        <v>267704.96</v>
      </c>
      <c r="G12" s="88">
        <v>0</v>
      </c>
      <c r="H12" s="88">
        <v>267704.96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</row>
    <row r="13" ht="27" customHeight="1" spans="1:13">
      <c r="A13" s="89" t="s">
        <v>101</v>
      </c>
      <c r="B13" s="89"/>
      <c r="C13" s="89"/>
      <c r="D13" s="90" t="s">
        <v>102</v>
      </c>
      <c r="E13" s="88">
        <f t="shared" ref="E13:M14" si="3">E14</f>
        <v>200778.72</v>
      </c>
      <c r="F13" s="88">
        <f t="shared" si="3"/>
        <v>200778.72</v>
      </c>
      <c r="G13" s="88">
        <f t="shared" si="3"/>
        <v>0</v>
      </c>
      <c r="H13" s="88">
        <f t="shared" si="3"/>
        <v>0</v>
      </c>
      <c r="I13" s="88">
        <f t="shared" si="3"/>
        <v>200778.72</v>
      </c>
      <c r="J13" s="88">
        <f t="shared" si="3"/>
        <v>0</v>
      </c>
      <c r="K13" s="88">
        <f t="shared" si="3"/>
        <v>0</v>
      </c>
      <c r="L13" s="88">
        <f t="shared" si="3"/>
        <v>0</v>
      </c>
      <c r="M13" s="88">
        <f t="shared" si="3"/>
        <v>0</v>
      </c>
    </row>
    <row r="14" ht="27" customHeight="1" spans="1:13">
      <c r="A14" s="89" t="s">
        <v>103</v>
      </c>
      <c r="B14" s="89" t="s">
        <v>82</v>
      </c>
      <c r="C14" s="89"/>
      <c r="D14" s="90" t="s">
        <v>104</v>
      </c>
      <c r="E14" s="88">
        <f t="shared" si="3"/>
        <v>200778.72</v>
      </c>
      <c r="F14" s="88">
        <f t="shared" si="3"/>
        <v>200778.72</v>
      </c>
      <c r="G14" s="88">
        <f t="shared" si="3"/>
        <v>0</v>
      </c>
      <c r="H14" s="88">
        <f t="shared" si="3"/>
        <v>0</v>
      </c>
      <c r="I14" s="88">
        <f t="shared" si="3"/>
        <v>200778.72</v>
      </c>
      <c r="J14" s="88">
        <f t="shared" si="3"/>
        <v>0</v>
      </c>
      <c r="K14" s="88">
        <f t="shared" si="3"/>
        <v>0</v>
      </c>
      <c r="L14" s="88">
        <f t="shared" si="3"/>
        <v>0</v>
      </c>
      <c r="M14" s="88">
        <f t="shared" si="3"/>
        <v>0</v>
      </c>
    </row>
    <row r="15" ht="27" customHeight="1" spans="1:13">
      <c r="A15" s="89" t="s">
        <v>105</v>
      </c>
      <c r="B15" s="89" t="s">
        <v>85</v>
      </c>
      <c r="C15" s="89" t="s">
        <v>86</v>
      </c>
      <c r="D15" s="100" t="s">
        <v>106</v>
      </c>
      <c r="E15" s="88">
        <v>200778.72</v>
      </c>
      <c r="F15" s="88">
        <v>200778.72</v>
      </c>
      <c r="G15" s="88">
        <v>0</v>
      </c>
      <c r="H15" s="88">
        <v>0</v>
      </c>
      <c r="I15" s="88">
        <v>200778.72</v>
      </c>
      <c r="J15" s="88">
        <v>0</v>
      </c>
      <c r="K15" s="88">
        <v>0</v>
      </c>
      <c r="L15" s="88">
        <v>0</v>
      </c>
      <c r="M15" s="8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showGridLines="0" workbookViewId="0">
      <selection activeCell="A7" sqref="A7:D8"/>
    </sheetView>
  </sheetViews>
  <sheetFormatPr defaultColWidth="9" defaultRowHeight="14.4"/>
  <cols>
    <col min="1" max="3" width="5.33333333333333" style="57" customWidth="1"/>
    <col min="4" max="4" width="14.7777777777778" style="105" customWidth="1"/>
    <col min="5" max="5" width="17.8888888888889" style="57" customWidth="1"/>
    <col min="6" max="16384" width="9" style="57"/>
  </cols>
  <sheetData>
    <row r="1" ht="13.5" customHeight="1"/>
    <row r="2" ht="37.5" customHeight="1" spans="1:25">
      <c r="A2" s="58" t="s">
        <v>218</v>
      </c>
      <c r="B2" s="58"/>
      <c r="C2" s="58"/>
      <c r="D2" s="121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4" t="s">
        <v>73</v>
      </c>
      <c r="B3" s="84"/>
      <c r="C3" s="84"/>
      <c r="D3" s="107"/>
      <c r="E3" s="84"/>
      <c r="AF3" s="83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22" t="s">
        <v>157</v>
      </c>
      <c r="G4" s="122" t="s">
        <v>158</v>
      </c>
      <c r="H4" s="122" t="s">
        <v>159</v>
      </c>
      <c r="I4" s="62" t="s">
        <v>160</v>
      </c>
      <c r="J4" s="122" t="s">
        <v>161</v>
      </c>
      <c r="K4" s="122" t="s">
        <v>162</v>
      </c>
      <c r="L4" s="122" t="s">
        <v>163</v>
      </c>
      <c r="M4" s="123" t="s">
        <v>178</v>
      </c>
      <c r="N4" s="122" t="s">
        <v>164</v>
      </c>
      <c r="O4" s="122" t="s">
        <v>165</v>
      </c>
      <c r="P4" s="124" t="s">
        <v>166</v>
      </c>
      <c r="Q4" s="122" t="s">
        <v>167</v>
      </c>
      <c r="R4" s="122" t="s">
        <v>168</v>
      </c>
      <c r="S4" s="122" t="s">
        <v>169</v>
      </c>
      <c r="T4" s="124" t="s">
        <v>170</v>
      </c>
      <c r="U4" s="122" t="s">
        <v>171</v>
      </c>
      <c r="V4" s="122" t="s">
        <v>172</v>
      </c>
      <c r="W4" s="122" t="s">
        <v>173</v>
      </c>
      <c r="X4" s="122" t="s">
        <v>174</v>
      </c>
      <c r="Y4" s="122" t="s">
        <v>175</v>
      </c>
      <c r="Z4" s="62" t="s">
        <v>183</v>
      </c>
      <c r="AA4" s="62" t="s">
        <v>219</v>
      </c>
      <c r="AB4" s="62" t="s">
        <v>181</v>
      </c>
      <c r="AC4" s="62" t="s">
        <v>180</v>
      </c>
      <c r="AD4" s="62" t="s">
        <v>179</v>
      </c>
      <c r="AE4" s="62" t="s">
        <v>177</v>
      </c>
      <c r="AF4" s="62" t="s">
        <v>176</v>
      </c>
    </row>
    <row r="5" ht="22.5" customHeight="1" spans="1:32">
      <c r="A5" s="98" t="s">
        <v>75</v>
      </c>
      <c r="B5" s="98" t="s">
        <v>76</v>
      </c>
      <c r="C5" s="98" t="s">
        <v>77</v>
      </c>
      <c r="D5" s="67"/>
      <c r="E5" s="67"/>
      <c r="F5" s="123"/>
      <c r="G5" s="123"/>
      <c r="H5" s="123"/>
      <c r="I5" s="98"/>
      <c r="J5" s="123"/>
      <c r="K5" s="123"/>
      <c r="L5" s="123"/>
      <c r="M5" s="125"/>
      <c r="N5" s="123"/>
      <c r="O5" s="123"/>
      <c r="P5" s="126"/>
      <c r="Q5" s="123"/>
      <c r="R5" s="123"/>
      <c r="S5" s="123"/>
      <c r="T5" s="126"/>
      <c r="U5" s="123"/>
      <c r="V5" s="123"/>
      <c r="W5" s="123"/>
      <c r="X5" s="123"/>
      <c r="Y5" s="123"/>
      <c r="Z5" s="67"/>
      <c r="AA5" s="67"/>
      <c r="AB5" s="67"/>
      <c r="AC5" s="67"/>
      <c r="AD5" s="67"/>
      <c r="AE5" s="67"/>
      <c r="AF5" s="67"/>
    </row>
    <row r="6" ht="27" customHeight="1" spans="1:32">
      <c r="A6" s="89"/>
      <c r="B6" s="89"/>
      <c r="C6" s="89"/>
      <c r="D6" s="87" t="s">
        <v>68</v>
      </c>
      <c r="E6" s="88">
        <f t="shared" ref="E6:N7" si="0">E7</f>
        <v>1875880</v>
      </c>
      <c r="F6" s="88">
        <f t="shared" si="0"/>
        <v>160000</v>
      </c>
      <c r="G6" s="88">
        <f t="shared" si="0"/>
        <v>300000</v>
      </c>
      <c r="H6" s="88">
        <f t="shared" si="0"/>
        <v>40000</v>
      </c>
      <c r="I6" s="88">
        <f t="shared" si="0"/>
        <v>90000</v>
      </c>
      <c r="J6" s="88">
        <f t="shared" si="0"/>
        <v>20000</v>
      </c>
      <c r="K6" s="88">
        <f t="shared" si="0"/>
        <v>0</v>
      </c>
      <c r="L6" s="88">
        <f t="shared" si="0"/>
        <v>5000</v>
      </c>
      <c r="M6" s="88">
        <f t="shared" si="0"/>
        <v>0</v>
      </c>
      <c r="N6" s="88">
        <f t="shared" si="0"/>
        <v>90000</v>
      </c>
      <c r="O6" s="88">
        <f t="shared" ref="O6:X7" si="1">O7</f>
        <v>150000</v>
      </c>
      <c r="P6" s="88">
        <f t="shared" si="1"/>
        <v>0</v>
      </c>
      <c r="Q6" s="88">
        <f t="shared" si="1"/>
        <v>270000</v>
      </c>
      <c r="R6" s="88">
        <f t="shared" si="1"/>
        <v>220000</v>
      </c>
      <c r="S6" s="88">
        <f t="shared" si="1"/>
        <v>50000</v>
      </c>
      <c r="T6" s="88">
        <f t="shared" si="1"/>
        <v>10000</v>
      </c>
      <c r="U6" s="88">
        <f t="shared" si="1"/>
        <v>70000</v>
      </c>
      <c r="V6" s="88">
        <f t="shared" si="1"/>
        <v>0</v>
      </c>
      <c r="W6" s="88">
        <f t="shared" si="1"/>
        <v>0</v>
      </c>
      <c r="X6" s="88">
        <f t="shared" si="1"/>
        <v>381880</v>
      </c>
      <c r="Y6" s="88">
        <f t="shared" ref="Y6:AF7" si="2">Y7</f>
        <v>19000</v>
      </c>
      <c r="Z6" s="88">
        <f t="shared" si="2"/>
        <v>0</v>
      </c>
      <c r="AA6" s="88">
        <f t="shared" si="2"/>
        <v>0</v>
      </c>
      <c r="AB6" s="88">
        <f t="shared" si="2"/>
        <v>0</v>
      </c>
      <c r="AC6" s="88">
        <f t="shared" si="2"/>
        <v>0</v>
      </c>
      <c r="AD6" s="88">
        <f t="shared" si="2"/>
        <v>0</v>
      </c>
      <c r="AE6" s="88">
        <f t="shared" si="2"/>
        <v>0</v>
      </c>
      <c r="AF6" s="88">
        <f t="shared" si="2"/>
        <v>0</v>
      </c>
    </row>
    <row r="7" ht="27" customHeight="1" spans="1:32">
      <c r="A7" s="89" t="s">
        <v>79</v>
      </c>
      <c r="B7" s="89"/>
      <c r="C7" s="89"/>
      <c r="D7" s="118" t="s">
        <v>80</v>
      </c>
      <c r="E7" s="88">
        <f t="shared" si="0"/>
        <v>1875880</v>
      </c>
      <c r="F7" s="88">
        <f t="shared" si="0"/>
        <v>160000</v>
      </c>
      <c r="G7" s="88">
        <f t="shared" si="0"/>
        <v>300000</v>
      </c>
      <c r="H7" s="88">
        <f t="shared" si="0"/>
        <v>40000</v>
      </c>
      <c r="I7" s="88">
        <f t="shared" si="0"/>
        <v>90000</v>
      </c>
      <c r="J7" s="88">
        <f t="shared" si="0"/>
        <v>20000</v>
      </c>
      <c r="K7" s="88">
        <f t="shared" si="0"/>
        <v>0</v>
      </c>
      <c r="L7" s="88">
        <f t="shared" si="0"/>
        <v>5000</v>
      </c>
      <c r="M7" s="88">
        <f t="shared" si="0"/>
        <v>0</v>
      </c>
      <c r="N7" s="88">
        <f t="shared" si="0"/>
        <v>90000</v>
      </c>
      <c r="O7" s="88">
        <f t="shared" si="1"/>
        <v>150000</v>
      </c>
      <c r="P7" s="88">
        <f t="shared" si="1"/>
        <v>0</v>
      </c>
      <c r="Q7" s="88">
        <f t="shared" si="1"/>
        <v>270000</v>
      </c>
      <c r="R7" s="88">
        <f t="shared" si="1"/>
        <v>220000</v>
      </c>
      <c r="S7" s="88">
        <f t="shared" si="1"/>
        <v>50000</v>
      </c>
      <c r="T7" s="88">
        <f t="shared" si="1"/>
        <v>10000</v>
      </c>
      <c r="U7" s="88">
        <f t="shared" si="1"/>
        <v>70000</v>
      </c>
      <c r="V7" s="88">
        <f t="shared" si="1"/>
        <v>0</v>
      </c>
      <c r="W7" s="88">
        <f t="shared" si="1"/>
        <v>0</v>
      </c>
      <c r="X7" s="88">
        <f t="shared" si="1"/>
        <v>381880</v>
      </c>
      <c r="Y7" s="88">
        <f t="shared" si="2"/>
        <v>19000</v>
      </c>
      <c r="Z7" s="88">
        <f t="shared" si="2"/>
        <v>0</v>
      </c>
      <c r="AA7" s="88">
        <f t="shared" si="2"/>
        <v>0</v>
      </c>
      <c r="AB7" s="88">
        <f t="shared" si="2"/>
        <v>0</v>
      </c>
      <c r="AC7" s="88">
        <f t="shared" si="2"/>
        <v>0</v>
      </c>
      <c r="AD7" s="88">
        <f t="shared" si="2"/>
        <v>0</v>
      </c>
      <c r="AE7" s="88">
        <f t="shared" si="2"/>
        <v>0</v>
      </c>
      <c r="AF7" s="88">
        <f t="shared" si="2"/>
        <v>0</v>
      </c>
    </row>
    <row r="8" ht="27" customHeight="1" spans="1:32">
      <c r="A8" s="89" t="s">
        <v>81</v>
      </c>
      <c r="B8" s="89" t="s">
        <v>82</v>
      </c>
      <c r="C8" s="89"/>
      <c r="D8" s="118" t="s">
        <v>83</v>
      </c>
      <c r="E8" s="88">
        <f t="shared" ref="E8:AF8" si="3">SUM(E9:E12)</f>
        <v>1875880</v>
      </c>
      <c r="F8" s="88">
        <f t="shared" si="3"/>
        <v>160000</v>
      </c>
      <c r="G8" s="88">
        <f t="shared" si="3"/>
        <v>300000</v>
      </c>
      <c r="H8" s="88">
        <f t="shared" si="3"/>
        <v>40000</v>
      </c>
      <c r="I8" s="88">
        <f t="shared" si="3"/>
        <v>90000</v>
      </c>
      <c r="J8" s="88">
        <f t="shared" si="3"/>
        <v>20000</v>
      </c>
      <c r="K8" s="88">
        <f t="shared" si="3"/>
        <v>0</v>
      </c>
      <c r="L8" s="88">
        <f t="shared" si="3"/>
        <v>5000</v>
      </c>
      <c r="M8" s="88">
        <f t="shared" si="3"/>
        <v>0</v>
      </c>
      <c r="N8" s="88">
        <f t="shared" si="3"/>
        <v>90000</v>
      </c>
      <c r="O8" s="88">
        <f t="shared" si="3"/>
        <v>150000</v>
      </c>
      <c r="P8" s="88">
        <f t="shared" si="3"/>
        <v>0</v>
      </c>
      <c r="Q8" s="88">
        <f t="shared" si="3"/>
        <v>270000</v>
      </c>
      <c r="R8" s="88">
        <f t="shared" si="3"/>
        <v>220000</v>
      </c>
      <c r="S8" s="88">
        <f t="shared" si="3"/>
        <v>50000</v>
      </c>
      <c r="T8" s="88">
        <f t="shared" si="3"/>
        <v>10000</v>
      </c>
      <c r="U8" s="88">
        <f t="shared" si="3"/>
        <v>70000</v>
      </c>
      <c r="V8" s="88">
        <f t="shared" si="3"/>
        <v>0</v>
      </c>
      <c r="W8" s="88">
        <f t="shared" si="3"/>
        <v>0</v>
      </c>
      <c r="X8" s="88">
        <f t="shared" si="3"/>
        <v>381880</v>
      </c>
      <c r="Y8" s="88">
        <f t="shared" si="3"/>
        <v>19000</v>
      </c>
      <c r="Z8" s="88">
        <f t="shared" si="3"/>
        <v>0</v>
      </c>
      <c r="AA8" s="88">
        <f t="shared" si="3"/>
        <v>0</v>
      </c>
      <c r="AB8" s="88">
        <f t="shared" si="3"/>
        <v>0</v>
      </c>
      <c r="AC8" s="88">
        <f t="shared" si="3"/>
        <v>0</v>
      </c>
      <c r="AD8" s="88">
        <f t="shared" si="3"/>
        <v>0</v>
      </c>
      <c r="AE8" s="88">
        <f t="shared" si="3"/>
        <v>0</v>
      </c>
      <c r="AF8" s="88">
        <f t="shared" si="3"/>
        <v>0</v>
      </c>
    </row>
    <row r="9" ht="27" customHeight="1" spans="1:32">
      <c r="A9" s="89" t="s">
        <v>84</v>
      </c>
      <c r="B9" s="89" t="s">
        <v>85</v>
      </c>
      <c r="C9" s="89" t="s">
        <v>86</v>
      </c>
      <c r="D9" s="87" t="s">
        <v>87</v>
      </c>
      <c r="E9" s="88">
        <v>775880</v>
      </c>
      <c r="F9" s="88">
        <v>60000</v>
      </c>
      <c r="G9" s="88">
        <v>60000</v>
      </c>
      <c r="H9" s="88">
        <v>20000</v>
      </c>
      <c r="I9" s="88">
        <v>40000</v>
      </c>
      <c r="J9" s="88">
        <v>20000</v>
      </c>
      <c r="K9" s="88">
        <v>0</v>
      </c>
      <c r="L9" s="88">
        <v>5000</v>
      </c>
      <c r="M9" s="88">
        <v>0</v>
      </c>
      <c r="N9" s="88">
        <v>20000</v>
      </c>
      <c r="O9" s="88">
        <v>60000</v>
      </c>
      <c r="P9" s="88">
        <v>0</v>
      </c>
      <c r="Q9" s="88">
        <v>50000</v>
      </c>
      <c r="R9" s="88">
        <v>50000</v>
      </c>
      <c r="S9" s="88">
        <v>50000</v>
      </c>
      <c r="T9" s="88">
        <v>10000</v>
      </c>
      <c r="U9" s="88">
        <v>70000</v>
      </c>
      <c r="V9" s="88">
        <v>0</v>
      </c>
      <c r="W9" s="88">
        <v>0</v>
      </c>
      <c r="X9" s="88">
        <v>241880</v>
      </c>
      <c r="Y9" s="88">
        <v>19000</v>
      </c>
      <c r="Z9" s="88">
        <v>0</v>
      </c>
      <c r="AA9" s="88">
        <v>0</v>
      </c>
      <c r="AB9" s="88">
        <v>0</v>
      </c>
      <c r="AC9" s="88">
        <v>0</v>
      </c>
      <c r="AD9" s="88">
        <v>0</v>
      </c>
      <c r="AE9" s="88">
        <v>0</v>
      </c>
      <c r="AF9" s="88">
        <v>0</v>
      </c>
    </row>
    <row r="10" ht="27" customHeight="1" spans="1:32">
      <c r="A10" s="89" t="s">
        <v>84</v>
      </c>
      <c r="B10" s="89" t="s">
        <v>85</v>
      </c>
      <c r="C10" s="89" t="s">
        <v>88</v>
      </c>
      <c r="D10" s="87" t="s">
        <v>89</v>
      </c>
      <c r="E10" s="88">
        <v>370000</v>
      </c>
      <c r="F10" s="88">
        <v>40000</v>
      </c>
      <c r="G10" s="88">
        <v>100000</v>
      </c>
      <c r="H10" s="88">
        <v>10000</v>
      </c>
      <c r="I10" s="88">
        <v>20000</v>
      </c>
      <c r="J10" s="88">
        <v>0</v>
      </c>
      <c r="K10" s="88">
        <v>0</v>
      </c>
      <c r="L10" s="88">
        <v>0</v>
      </c>
      <c r="M10" s="88">
        <v>0</v>
      </c>
      <c r="N10" s="88">
        <v>10000</v>
      </c>
      <c r="O10" s="88">
        <v>20000</v>
      </c>
      <c r="P10" s="88">
        <v>0</v>
      </c>
      <c r="Q10" s="88">
        <v>80000</v>
      </c>
      <c r="R10" s="88">
        <v>50000</v>
      </c>
      <c r="S10" s="88">
        <v>0</v>
      </c>
      <c r="T10" s="88">
        <v>0</v>
      </c>
      <c r="U10" s="88">
        <v>0</v>
      </c>
      <c r="V10" s="88">
        <v>0</v>
      </c>
      <c r="W10" s="88">
        <v>0</v>
      </c>
      <c r="X10" s="88">
        <v>40000</v>
      </c>
      <c r="Y10" s="88">
        <v>0</v>
      </c>
      <c r="Z10" s="88">
        <v>0</v>
      </c>
      <c r="AA10" s="88">
        <v>0</v>
      </c>
      <c r="AB10" s="88">
        <v>0</v>
      </c>
      <c r="AC10" s="88">
        <v>0</v>
      </c>
      <c r="AD10" s="88">
        <v>0</v>
      </c>
      <c r="AE10" s="88">
        <v>0</v>
      </c>
      <c r="AF10" s="88">
        <v>0</v>
      </c>
    </row>
    <row r="11" ht="27" customHeight="1" spans="1:32">
      <c r="A11" s="89" t="s">
        <v>84</v>
      </c>
      <c r="B11" s="89" t="s">
        <v>85</v>
      </c>
      <c r="C11" s="89" t="s">
        <v>90</v>
      </c>
      <c r="D11" s="87" t="s">
        <v>91</v>
      </c>
      <c r="E11" s="88">
        <v>500000</v>
      </c>
      <c r="F11" s="88">
        <v>20000</v>
      </c>
      <c r="G11" s="88">
        <v>80000</v>
      </c>
      <c r="H11" s="88">
        <v>10000</v>
      </c>
      <c r="I11" s="88">
        <v>30000</v>
      </c>
      <c r="J11" s="88">
        <v>0</v>
      </c>
      <c r="K11" s="88">
        <v>0</v>
      </c>
      <c r="L11" s="88">
        <v>0</v>
      </c>
      <c r="M11" s="88">
        <v>0</v>
      </c>
      <c r="N11" s="88">
        <v>50000</v>
      </c>
      <c r="O11" s="88">
        <v>50000</v>
      </c>
      <c r="P11" s="88">
        <v>0</v>
      </c>
      <c r="Q11" s="88">
        <v>100000</v>
      </c>
      <c r="R11" s="88">
        <v>100000</v>
      </c>
      <c r="S11" s="88">
        <v>0</v>
      </c>
      <c r="T11" s="88">
        <v>0</v>
      </c>
      <c r="U11" s="88">
        <v>0</v>
      </c>
      <c r="V11" s="88">
        <v>0</v>
      </c>
      <c r="W11" s="88">
        <v>0</v>
      </c>
      <c r="X11" s="88">
        <v>60000</v>
      </c>
      <c r="Y11" s="88">
        <v>0</v>
      </c>
      <c r="Z11" s="88">
        <v>0</v>
      </c>
      <c r="AA11" s="88">
        <v>0</v>
      </c>
      <c r="AB11" s="88">
        <v>0</v>
      </c>
      <c r="AC11" s="88">
        <v>0</v>
      </c>
      <c r="AD11" s="88">
        <v>0</v>
      </c>
      <c r="AE11" s="88">
        <v>0</v>
      </c>
      <c r="AF11" s="88">
        <v>0</v>
      </c>
    </row>
    <row r="12" ht="27" customHeight="1" spans="1:32">
      <c r="A12" s="89" t="s">
        <v>84</v>
      </c>
      <c r="B12" s="89" t="s">
        <v>85</v>
      </c>
      <c r="C12" s="89" t="s">
        <v>92</v>
      </c>
      <c r="D12" s="87" t="s">
        <v>93</v>
      </c>
      <c r="E12" s="88">
        <v>230000</v>
      </c>
      <c r="F12" s="88">
        <v>40000</v>
      </c>
      <c r="G12" s="88">
        <v>60000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  <c r="N12" s="88">
        <v>10000</v>
      </c>
      <c r="O12" s="88">
        <v>20000</v>
      </c>
      <c r="P12" s="88">
        <v>0</v>
      </c>
      <c r="Q12" s="88">
        <v>40000</v>
      </c>
      <c r="R12" s="88">
        <v>20000</v>
      </c>
      <c r="S12" s="88">
        <v>0</v>
      </c>
      <c r="T12" s="88">
        <v>0</v>
      </c>
      <c r="U12" s="88">
        <v>0</v>
      </c>
      <c r="V12" s="88">
        <v>0</v>
      </c>
      <c r="W12" s="88">
        <v>0</v>
      </c>
      <c r="X12" s="88">
        <v>40000</v>
      </c>
      <c r="Y12" s="88">
        <v>0</v>
      </c>
      <c r="Z12" s="88">
        <v>0</v>
      </c>
      <c r="AA12" s="88">
        <v>0</v>
      </c>
      <c r="AB12" s="88">
        <v>0</v>
      </c>
      <c r="AC12" s="88">
        <v>0</v>
      </c>
      <c r="AD12" s="88">
        <v>0</v>
      </c>
      <c r="AE12" s="88">
        <v>0</v>
      </c>
      <c r="AF12" s="8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workbookViewId="0">
      <selection activeCell="D1" sqref="D$1:D$1048576"/>
    </sheetView>
  </sheetViews>
  <sheetFormatPr defaultColWidth="9" defaultRowHeight="14.4"/>
  <cols>
    <col min="1" max="1" width="5.88888888888889" style="57" customWidth="1"/>
    <col min="2" max="2" width="6.33333333333333" style="57" customWidth="1"/>
    <col min="3" max="3" width="6" style="57" customWidth="1"/>
    <col min="4" max="4" width="19.7777777777778" style="105" customWidth="1"/>
    <col min="5" max="6" width="15.2222222222222" style="57" customWidth="1"/>
    <col min="7" max="8" width="9" style="57"/>
    <col min="9" max="16" width="7.77777777777778" style="57" customWidth="1"/>
    <col min="17" max="18" width="9" style="57"/>
    <col min="19" max="19" width="10.4444444444444" style="57" customWidth="1"/>
    <col min="20" max="16384" width="9" style="57"/>
  </cols>
  <sheetData>
    <row r="1" ht="13.5" customHeight="1"/>
    <row r="2" ht="39.75" customHeight="1" spans="1:19">
      <c r="A2" s="42" t="s">
        <v>220</v>
      </c>
      <c r="B2" s="42"/>
      <c r="C2" s="42"/>
      <c r="D2" s="10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4" t="s">
        <v>73</v>
      </c>
      <c r="B3" s="84"/>
      <c r="C3" s="84"/>
      <c r="D3" s="107"/>
      <c r="E3" s="84"/>
      <c r="S3" s="57" t="s">
        <v>2</v>
      </c>
    </row>
    <row r="4" ht="16.5" customHeight="1" spans="1:19">
      <c r="A4" s="108" t="s">
        <v>74</v>
      </c>
      <c r="B4" s="109"/>
      <c r="C4" s="110"/>
      <c r="D4" s="73" t="s">
        <v>78</v>
      </c>
      <c r="E4" s="111" t="s">
        <v>62</v>
      </c>
      <c r="F4" s="112" t="s">
        <v>122</v>
      </c>
      <c r="G4" s="113"/>
      <c r="H4" s="113"/>
      <c r="I4" s="113"/>
      <c r="J4" s="113"/>
      <c r="K4" s="113"/>
      <c r="L4" s="113"/>
      <c r="M4" s="113"/>
      <c r="N4" s="113"/>
      <c r="O4" s="113"/>
      <c r="P4" s="119"/>
      <c r="Q4" s="74" t="s">
        <v>125</v>
      </c>
      <c r="R4" s="85"/>
      <c r="S4" s="75"/>
    </row>
    <row r="5" ht="36.75" customHeight="1" spans="1:19">
      <c r="A5" s="114" t="s">
        <v>75</v>
      </c>
      <c r="B5" s="114" t="s">
        <v>76</v>
      </c>
      <c r="C5" s="114" t="s">
        <v>77</v>
      </c>
      <c r="D5" s="78"/>
      <c r="E5" s="115"/>
      <c r="F5" s="116" t="s">
        <v>68</v>
      </c>
      <c r="G5" s="117" t="s">
        <v>185</v>
      </c>
      <c r="H5" s="117" t="s">
        <v>167</v>
      </c>
      <c r="I5" s="117" t="s">
        <v>168</v>
      </c>
      <c r="J5" s="73" t="s">
        <v>182</v>
      </c>
      <c r="K5" s="117" t="s">
        <v>169</v>
      </c>
      <c r="L5" s="117" t="s">
        <v>173</v>
      </c>
      <c r="M5" s="117" t="s">
        <v>186</v>
      </c>
      <c r="N5" s="117" t="s">
        <v>187</v>
      </c>
      <c r="O5" s="120" t="s">
        <v>188</v>
      </c>
      <c r="P5" s="117" t="s">
        <v>189</v>
      </c>
      <c r="Q5" s="76" t="s">
        <v>68</v>
      </c>
      <c r="R5" s="76" t="s">
        <v>112</v>
      </c>
      <c r="S5" s="76" t="s">
        <v>155</v>
      </c>
    </row>
    <row r="6" ht="27" customHeight="1" spans="1:19">
      <c r="A6" s="89"/>
      <c r="B6" s="89"/>
      <c r="C6" s="89"/>
      <c r="D6" s="87" t="s">
        <v>68</v>
      </c>
      <c r="E6" s="81">
        <f t="shared" ref="E6:S7" si="0">E7</f>
        <v>1875880</v>
      </c>
      <c r="F6" s="81">
        <f t="shared" si="0"/>
        <v>1875880</v>
      </c>
      <c r="G6" s="88">
        <f t="shared" si="0"/>
        <v>1156880</v>
      </c>
      <c r="H6" s="88">
        <f t="shared" si="0"/>
        <v>270000</v>
      </c>
      <c r="I6" s="88">
        <f t="shared" si="0"/>
        <v>220000</v>
      </c>
      <c r="J6" s="88">
        <f t="shared" si="0"/>
        <v>10000</v>
      </c>
      <c r="K6" s="88">
        <f t="shared" si="0"/>
        <v>50000</v>
      </c>
      <c r="L6" s="88">
        <f t="shared" si="0"/>
        <v>0</v>
      </c>
      <c r="M6" s="88">
        <f t="shared" si="0"/>
        <v>150000</v>
      </c>
      <c r="N6" s="88">
        <f t="shared" si="0"/>
        <v>19000</v>
      </c>
      <c r="O6" s="88">
        <f t="shared" si="0"/>
        <v>0</v>
      </c>
      <c r="P6" s="88">
        <f t="shared" si="0"/>
        <v>0</v>
      </c>
      <c r="Q6" s="88">
        <f t="shared" si="0"/>
        <v>0</v>
      </c>
      <c r="R6" s="88">
        <f t="shared" si="0"/>
        <v>0</v>
      </c>
      <c r="S6" s="88">
        <f t="shared" si="0"/>
        <v>0</v>
      </c>
    </row>
    <row r="7" ht="27" customHeight="1" spans="1:19">
      <c r="A7" s="89" t="s">
        <v>79</v>
      </c>
      <c r="B7" s="89"/>
      <c r="C7" s="89"/>
      <c r="D7" s="118" t="s">
        <v>80</v>
      </c>
      <c r="E7" s="81">
        <f t="shared" si="0"/>
        <v>1875880</v>
      </c>
      <c r="F7" s="81">
        <f t="shared" si="0"/>
        <v>1875880</v>
      </c>
      <c r="G7" s="88">
        <f t="shared" si="0"/>
        <v>1156880</v>
      </c>
      <c r="H7" s="88">
        <f t="shared" si="0"/>
        <v>270000</v>
      </c>
      <c r="I7" s="88">
        <f t="shared" si="0"/>
        <v>220000</v>
      </c>
      <c r="J7" s="88">
        <f t="shared" si="0"/>
        <v>10000</v>
      </c>
      <c r="K7" s="88">
        <f t="shared" si="0"/>
        <v>50000</v>
      </c>
      <c r="L7" s="88">
        <f t="shared" si="0"/>
        <v>0</v>
      </c>
      <c r="M7" s="88">
        <f t="shared" si="0"/>
        <v>150000</v>
      </c>
      <c r="N7" s="88">
        <f t="shared" si="0"/>
        <v>19000</v>
      </c>
      <c r="O7" s="88">
        <f t="shared" si="0"/>
        <v>0</v>
      </c>
      <c r="P7" s="88">
        <f t="shared" si="0"/>
        <v>0</v>
      </c>
      <c r="Q7" s="88">
        <f t="shared" si="0"/>
        <v>0</v>
      </c>
      <c r="R7" s="88">
        <f t="shared" si="0"/>
        <v>0</v>
      </c>
      <c r="S7" s="88">
        <f t="shared" si="0"/>
        <v>0</v>
      </c>
    </row>
    <row r="8" ht="27" customHeight="1" spans="1:19">
      <c r="A8" s="89" t="s">
        <v>81</v>
      </c>
      <c r="B8" s="89" t="s">
        <v>82</v>
      </c>
      <c r="C8" s="89"/>
      <c r="D8" s="118" t="s">
        <v>83</v>
      </c>
      <c r="E8" s="81">
        <f t="shared" ref="E8:S8" si="1">SUM(E9:E12)</f>
        <v>1875880</v>
      </c>
      <c r="F8" s="81">
        <f t="shared" si="1"/>
        <v>1875880</v>
      </c>
      <c r="G8" s="88">
        <f t="shared" si="1"/>
        <v>1156880</v>
      </c>
      <c r="H8" s="88">
        <f t="shared" si="1"/>
        <v>270000</v>
      </c>
      <c r="I8" s="88">
        <f t="shared" si="1"/>
        <v>220000</v>
      </c>
      <c r="J8" s="88">
        <f t="shared" si="1"/>
        <v>10000</v>
      </c>
      <c r="K8" s="88">
        <f t="shared" si="1"/>
        <v>50000</v>
      </c>
      <c r="L8" s="88">
        <f t="shared" si="1"/>
        <v>0</v>
      </c>
      <c r="M8" s="88">
        <f t="shared" si="1"/>
        <v>150000</v>
      </c>
      <c r="N8" s="88">
        <f t="shared" si="1"/>
        <v>19000</v>
      </c>
      <c r="O8" s="88">
        <f t="shared" si="1"/>
        <v>0</v>
      </c>
      <c r="P8" s="88">
        <f t="shared" si="1"/>
        <v>0</v>
      </c>
      <c r="Q8" s="88">
        <f t="shared" si="1"/>
        <v>0</v>
      </c>
      <c r="R8" s="88">
        <f t="shared" si="1"/>
        <v>0</v>
      </c>
      <c r="S8" s="88">
        <f t="shared" si="1"/>
        <v>0</v>
      </c>
    </row>
    <row r="9" ht="27" customHeight="1" spans="1:19">
      <c r="A9" s="89" t="s">
        <v>84</v>
      </c>
      <c r="B9" s="89" t="s">
        <v>85</v>
      </c>
      <c r="C9" s="89" t="s">
        <v>86</v>
      </c>
      <c r="D9" s="87" t="s">
        <v>87</v>
      </c>
      <c r="E9" s="81">
        <v>775880</v>
      </c>
      <c r="F9" s="81">
        <v>775880</v>
      </c>
      <c r="G9" s="88">
        <v>536880</v>
      </c>
      <c r="H9" s="88">
        <v>50000</v>
      </c>
      <c r="I9" s="88">
        <v>50000</v>
      </c>
      <c r="J9" s="88">
        <v>10000</v>
      </c>
      <c r="K9" s="88">
        <v>50000</v>
      </c>
      <c r="L9" s="88">
        <v>0</v>
      </c>
      <c r="M9" s="88">
        <v>60000</v>
      </c>
      <c r="N9" s="88">
        <v>19000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</row>
    <row r="10" ht="27" customHeight="1" spans="1:19">
      <c r="A10" s="89" t="s">
        <v>84</v>
      </c>
      <c r="B10" s="89" t="s">
        <v>85</v>
      </c>
      <c r="C10" s="89" t="s">
        <v>88</v>
      </c>
      <c r="D10" s="87" t="s">
        <v>89</v>
      </c>
      <c r="E10" s="81">
        <v>370000</v>
      </c>
      <c r="F10" s="81">
        <v>370000</v>
      </c>
      <c r="G10" s="88">
        <v>220000</v>
      </c>
      <c r="H10" s="88">
        <v>80000</v>
      </c>
      <c r="I10" s="88">
        <v>50000</v>
      </c>
      <c r="J10" s="88">
        <v>0</v>
      </c>
      <c r="K10" s="88">
        <v>0</v>
      </c>
      <c r="L10" s="88">
        <v>0</v>
      </c>
      <c r="M10" s="88">
        <v>20000</v>
      </c>
      <c r="N10" s="88">
        <v>0</v>
      </c>
      <c r="O10" s="88">
        <v>0</v>
      </c>
      <c r="P10" s="88">
        <v>0</v>
      </c>
      <c r="Q10" s="88">
        <v>0</v>
      </c>
      <c r="R10" s="88">
        <v>0</v>
      </c>
      <c r="S10" s="88">
        <v>0</v>
      </c>
    </row>
    <row r="11" ht="27" customHeight="1" spans="1:19">
      <c r="A11" s="89" t="s">
        <v>84</v>
      </c>
      <c r="B11" s="89" t="s">
        <v>85</v>
      </c>
      <c r="C11" s="89" t="s">
        <v>90</v>
      </c>
      <c r="D11" s="87" t="s">
        <v>91</v>
      </c>
      <c r="E11" s="81">
        <v>500000</v>
      </c>
      <c r="F11" s="81">
        <v>500000</v>
      </c>
      <c r="G11" s="88">
        <v>250000</v>
      </c>
      <c r="H11" s="88">
        <v>100000</v>
      </c>
      <c r="I11" s="88">
        <v>100000</v>
      </c>
      <c r="J11" s="88">
        <v>0</v>
      </c>
      <c r="K11" s="88">
        <v>0</v>
      </c>
      <c r="L11" s="88">
        <v>0</v>
      </c>
      <c r="M11" s="88">
        <v>50000</v>
      </c>
      <c r="N11" s="88">
        <v>0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</row>
    <row r="12" ht="27" customHeight="1" spans="1:19">
      <c r="A12" s="89" t="s">
        <v>84</v>
      </c>
      <c r="B12" s="89" t="s">
        <v>85</v>
      </c>
      <c r="C12" s="89" t="s">
        <v>92</v>
      </c>
      <c r="D12" s="87" t="s">
        <v>93</v>
      </c>
      <c r="E12" s="81">
        <v>230000</v>
      </c>
      <c r="F12" s="81">
        <v>230000</v>
      </c>
      <c r="G12" s="88">
        <v>150000</v>
      </c>
      <c r="H12" s="88">
        <v>40000</v>
      </c>
      <c r="I12" s="88">
        <v>20000</v>
      </c>
      <c r="J12" s="88">
        <v>0</v>
      </c>
      <c r="K12" s="88">
        <v>0</v>
      </c>
      <c r="L12" s="88">
        <v>0</v>
      </c>
      <c r="M12" s="88">
        <v>20000</v>
      </c>
      <c r="N12" s="88">
        <v>0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4.4" outlineLevelRow="5"/>
  <cols>
    <col min="1" max="2" width="6.44444444444444" style="57" customWidth="1"/>
    <col min="3" max="3" width="7.11111111111111" style="57" customWidth="1"/>
    <col min="4" max="4" width="15.1111111111111" style="57" customWidth="1"/>
    <col min="5" max="16384" width="9" style="57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4" t="s">
        <v>73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83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191</v>
      </c>
      <c r="G4" s="62" t="s">
        <v>192</v>
      </c>
      <c r="H4" s="97" t="s">
        <v>193</v>
      </c>
      <c r="I4" s="97" t="s">
        <v>194</v>
      </c>
      <c r="J4" s="97" t="s">
        <v>195</v>
      </c>
      <c r="K4" s="97" t="s">
        <v>196</v>
      </c>
      <c r="L4" s="97" t="s">
        <v>144</v>
      </c>
      <c r="M4" s="101" t="s">
        <v>197</v>
      </c>
      <c r="N4" s="102" t="s">
        <v>198</v>
      </c>
      <c r="O4" s="101" t="s">
        <v>199</v>
      </c>
      <c r="P4" s="62" t="s">
        <v>200</v>
      </c>
    </row>
    <row r="5" ht="28.5" customHeight="1" spans="1:16">
      <c r="A5" s="98" t="s">
        <v>75</v>
      </c>
      <c r="B5" s="98" t="s">
        <v>76</v>
      </c>
      <c r="C5" s="98" t="s">
        <v>77</v>
      </c>
      <c r="D5" s="67"/>
      <c r="E5" s="67"/>
      <c r="F5" s="67"/>
      <c r="G5" s="67"/>
      <c r="H5" s="99"/>
      <c r="I5" s="99"/>
      <c r="J5" s="99"/>
      <c r="K5" s="99"/>
      <c r="L5" s="99"/>
      <c r="M5" s="103"/>
      <c r="N5" s="104"/>
      <c r="O5" s="103"/>
      <c r="P5" s="67"/>
    </row>
    <row r="6" ht="49.5" customHeight="1" spans="1:16">
      <c r="A6" s="89"/>
      <c r="B6" s="89"/>
      <c r="C6" s="89"/>
      <c r="D6" s="100"/>
      <c r="E6" s="80">
        <v>0</v>
      </c>
      <c r="F6" s="80">
        <v>0</v>
      </c>
      <c r="G6" s="80">
        <v>0</v>
      </c>
      <c r="H6" s="80">
        <v>0</v>
      </c>
      <c r="I6" s="80">
        <v>0</v>
      </c>
      <c r="J6" s="80">
        <v>0</v>
      </c>
      <c r="K6" s="80">
        <v>0</v>
      </c>
      <c r="L6" s="80">
        <v>0</v>
      </c>
      <c r="M6" s="80">
        <v>0</v>
      </c>
      <c r="N6" s="80">
        <v>0</v>
      </c>
      <c r="O6" s="80">
        <v>0</v>
      </c>
      <c r="P6" s="8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E6" sqref="E6:J6"/>
    </sheetView>
  </sheetViews>
  <sheetFormatPr defaultColWidth="9" defaultRowHeight="14.4" outlineLevelRow="5"/>
  <cols>
    <col min="1" max="3" width="5.33333333333333" style="57" customWidth="1"/>
    <col min="4" max="5" width="17.7777777777778" style="57" customWidth="1"/>
    <col min="6" max="6" width="10.6666666666667" style="57" customWidth="1"/>
    <col min="7" max="7" width="10" style="57" customWidth="1"/>
    <col min="8" max="8" width="10.1111111111111" style="57" customWidth="1"/>
    <col min="9" max="9" width="10.4444444444444" style="57" customWidth="1"/>
    <col min="10" max="10" width="10.6666666666667" style="57" customWidth="1"/>
    <col min="11" max="16384" width="9" style="57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222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4" t="s">
        <v>73</v>
      </c>
      <c r="B3" s="84"/>
      <c r="C3" s="84"/>
      <c r="D3" s="84"/>
      <c r="E3" s="84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202</v>
      </c>
      <c r="G4" s="62" t="s">
        <v>197</v>
      </c>
      <c r="H4" s="97" t="s">
        <v>203</v>
      </c>
      <c r="I4" s="97" t="s">
        <v>204</v>
      </c>
      <c r="J4" s="101" t="s">
        <v>200</v>
      </c>
    </row>
    <row r="5" ht="28.5" customHeight="1" spans="1:10">
      <c r="A5" s="98" t="s">
        <v>75</v>
      </c>
      <c r="B5" s="98" t="s">
        <v>76</v>
      </c>
      <c r="C5" s="98" t="s">
        <v>77</v>
      </c>
      <c r="D5" s="67"/>
      <c r="E5" s="67"/>
      <c r="F5" s="67"/>
      <c r="G5" s="67"/>
      <c r="H5" s="99"/>
      <c r="I5" s="99"/>
      <c r="J5" s="101"/>
    </row>
    <row r="6" ht="29.25" customHeight="1" spans="1:10">
      <c r="A6" s="89"/>
      <c r="B6" s="89"/>
      <c r="C6" s="89"/>
      <c r="D6" s="100"/>
      <c r="E6" s="80">
        <v>0</v>
      </c>
      <c r="F6" s="80">
        <v>0</v>
      </c>
      <c r="G6" s="80">
        <v>0</v>
      </c>
      <c r="H6" s="80">
        <v>0</v>
      </c>
      <c r="I6" s="80">
        <v>0</v>
      </c>
      <c r="J6" s="8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6.77777777777778" style="57" customWidth="1"/>
    <col min="2" max="3" width="5.88888888888889" style="57" customWidth="1"/>
    <col min="4" max="4" width="13.3333333333333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118</v>
      </c>
      <c r="Q5" s="93" t="s">
        <v>119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4"/>
    </row>
    <row r="7" ht="21.75" customHeight="1" spans="1:17">
      <c r="A7" s="96"/>
      <c r="B7" s="96"/>
      <c r="C7" s="96"/>
      <c r="D7" s="91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5.22222222222222" style="57" customWidth="1"/>
    <col min="2" max="2" width="5.77777777777778" style="57" customWidth="1"/>
    <col min="3" max="3" width="5.33333333333333" style="57" customWidth="1"/>
    <col min="4" max="4" width="18.1111111111111" style="57" customWidth="1"/>
    <col min="5" max="5" width="15.3333333333333" style="57" customWidth="1"/>
    <col min="6" max="16" width="9" style="57"/>
    <col min="17" max="17" width="11.6666666666667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4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118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9"/>
      <c r="B7" s="69"/>
      <c r="C7" s="69"/>
      <c r="D7" s="87"/>
      <c r="E7" s="88">
        <v>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4.4" outlineLevelRow="6"/>
  <cols>
    <col min="1" max="1" width="6.44444444444444" style="57" customWidth="1"/>
    <col min="2" max="2" width="6.22222222222222" style="57" customWidth="1"/>
    <col min="3" max="3" width="5.44444444444444" style="57" customWidth="1"/>
    <col min="4" max="4" width="18.4444444444444" style="57" customWidth="1"/>
    <col min="5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225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118</v>
      </c>
      <c r="Q5" s="93" t="s">
        <v>119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4"/>
    </row>
    <row r="7" ht="21.75" customHeight="1" spans="1:17">
      <c r="A7" s="89"/>
      <c r="B7" s="89"/>
      <c r="C7" s="89"/>
      <c r="D7" s="91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E7" sqref="E7:Q7"/>
    </sheetView>
  </sheetViews>
  <sheetFormatPr defaultColWidth="9" defaultRowHeight="14.4"/>
  <cols>
    <col min="1" max="1" width="5.66666666666667" style="57" customWidth="1"/>
    <col min="2" max="2" width="6.11111111111111" style="57" customWidth="1"/>
    <col min="3" max="3" width="5.33333333333333" style="57" customWidth="1"/>
    <col min="4" max="4" width="18.1111111111111" style="57" customWidth="1"/>
    <col min="5" max="5" width="15.3333333333333" style="57" customWidth="1"/>
    <col min="6" max="16" width="9" style="57"/>
    <col min="17" max="17" width="10.3333333333333" style="57" customWidth="1"/>
    <col min="18" max="16384" width="9" style="57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4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118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89"/>
      <c r="B7" s="89"/>
      <c r="C7" s="89"/>
      <c r="D7" s="87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71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workbookViewId="0">
      <selection activeCell="A8" sqref="A8:D19"/>
    </sheetView>
  </sheetViews>
  <sheetFormatPr defaultColWidth="9" defaultRowHeight="14.4"/>
  <cols>
    <col min="1" max="1" width="6.44444444444444" style="57" customWidth="1"/>
    <col min="2" max="2" width="6.22222222222222" style="57" customWidth="1"/>
    <col min="3" max="3" width="5.44444444444444" style="57" customWidth="1"/>
    <col min="4" max="4" width="18.4444444444444" style="57" customWidth="1"/>
    <col min="5" max="16384" width="9" style="57"/>
  </cols>
  <sheetData>
    <row r="1" ht="13.5" customHeight="1"/>
    <row r="2" ht="41.25" customHeight="1" spans="1:17">
      <c r="A2" s="58" t="s">
        <v>227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60"/>
      <c r="C3" s="60"/>
      <c r="D3" s="60"/>
      <c r="E3" s="60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118</v>
      </c>
      <c r="Q5" s="93" t="s">
        <v>119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4"/>
    </row>
    <row r="7" ht="21.75" customHeight="1" spans="1:17">
      <c r="A7" s="89"/>
      <c r="B7" s="89"/>
      <c r="C7" s="89"/>
      <c r="D7" s="91" t="s">
        <v>68</v>
      </c>
      <c r="E7" s="92">
        <f t="shared" ref="E7:Q7" si="0">E8+E14+E17</f>
        <v>4213052.6</v>
      </c>
      <c r="F7" s="92">
        <f t="shared" si="0"/>
        <v>3113052.6</v>
      </c>
      <c r="G7" s="92">
        <f t="shared" si="0"/>
        <v>2337172.6</v>
      </c>
      <c r="H7" s="92">
        <f t="shared" si="0"/>
        <v>775880</v>
      </c>
      <c r="I7" s="92">
        <f t="shared" si="0"/>
        <v>0</v>
      </c>
      <c r="J7" s="92">
        <f t="shared" si="0"/>
        <v>1100000</v>
      </c>
      <c r="K7" s="92">
        <f t="shared" si="0"/>
        <v>1100000</v>
      </c>
      <c r="L7" s="92">
        <f t="shared" si="0"/>
        <v>0</v>
      </c>
      <c r="M7" s="92">
        <f t="shared" si="0"/>
        <v>0</v>
      </c>
      <c r="N7" s="92">
        <f t="shared" si="0"/>
        <v>0</v>
      </c>
      <c r="O7" s="92">
        <f t="shared" si="0"/>
        <v>0</v>
      </c>
      <c r="P7" s="92">
        <f t="shared" si="0"/>
        <v>0</v>
      </c>
      <c r="Q7" s="92">
        <f t="shared" si="0"/>
        <v>0</v>
      </c>
    </row>
    <row r="8" ht="21.75" customHeight="1" spans="1:17">
      <c r="A8" s="89" t="s">
        <v>79</v>
      </c>
      <c r="B8" s="89"/>
      <c r="C8" s="89"/>
      <c r="D8" s="90" t="s">
        <v>80</v>
      </c>
      <c r="E8" s="92">
        <f t="shared" ref="E8:Q8" si="1">E9</f>
        <v>3744568.92</v>
      </c>
      <c r="F8" s="92">
        <f t="shared" si="1"/>
        <v>2644568.92</v>
      </c>
      <c r="G8" s="92">
        <f t="shared" si="1"/>
        <v>1868688.92</v>
      </c>
      <c r="H8" s="92">
        <f t="shared" si="1"/>
        <v>775880</v>
      </c>
      <c r="I8" s="92">
        <f t="shared" si="1"/>
        <v>0</v>
      </c>
      <c r="J8" s="92">
        <f t="shared" si="1"/>
        <v>1100000</v>
      </c>
      <c r="K8" s="92">
        <f t="shared" si="1"/>
        <v>1100000</v>
      </c>
      <c r="L8" s="92">
        <f t="shared" si="1"/>
        <v>0</v>
      </c>
      <c r="M8" s="92">
        <f t="shared" si="1"/>
        <v>0</v>
      </c>
      <c r="N8" s="92">
        <f t="shared" si="1"/>
        <v>0</v>
      </c>
      <c r="O8" s="92">
        <f t="shared" si="1"/>
        <v>0</v>
      </c>
      <c r="P8" s="92">
        <f t="shared" si="1"/>
        <v>0</v>
      </c>
      <c r="Q8" s="92">
        <f t="shared" si="1"/>
        <v>0</v>
      </c>
    </row>
    <row r="9" ht="21.75" customHeight="1" spans="1:17">
      <c r="A9" s="89" t="s">
        <v>81</v>
      </c>
      <c r="B9" s="89" t="s">
        <v>82</v>
      </c>
      <c r="C9" s="89"/>
      <c r="D9" s="90" t="s">
        <v>83</v>
      </c>
      <c r="E9" s="92">
        <f t="shared" ref="E9:Q9" si="2">SUM(E10:E13)</f>
        <v>3744568.92</v>
      </c>
      <c r="F9" s="92">
        <f t="shared" si="2"/>
        <v>2644568.92</v>
      </c>
      <c r="G9" s="92">
        <f t="shared" si="2"/>
        <v>1868688.92</v>
      </c>
      <c r="H9" s="92">
        <f t="shared" si="2"/>
        <v>775880</v>
      </c>
      <c r="I9" s="92">
        <f t="shared" si="2"/>
        <v>0</v>
      </c>
      <c r="J9" s="92">
        <f t="shared" si="2"/>
        <v>1100000</v>
      </c>
      <c r="K9" s="92">
        <f t="shared" si="2"/>
        <v>1100000</v>
      </c>
      <c r="L9" s="92">
        <f t="shared" si="2"/>
        <v>0</v>
      </c>
      <c r="M9" s="92">
        <f t="shared" si="2"/>
        <v>0</v>
      </c>
      <c r="N9" s="92">
        <f t="shared" si="2"/>
        <v>0</v>
      </c>
      <c r="O9" s="92">
        <f t="shared" si="2"/>
        <v>0</v>
      </c>
      <c r="P9" s="92">
        <f t="shared" si="2"/>
        <v>0</v>
      </c>
      <c r="Q9" s="92">
        <f t="shared" si="2"/>
        <v>0</v>
      </c>
    </row>
    <row r="10" ht="21.75" customHeight="1" spans="1:17">
      <c r="A10" s="89" t="s">
        <v>84</v>
      </c>
      <c r="B10" s="89" t="s">
        <v>85</v>
      </c>
      <c r="C10" s="89" t="s">
        <v>86</v>
      </c>
      <c r="D10" s="91" t="s">
        <v>87</v>
      </c>
      <c r="E10" s="92">
        <v>2644568.92</v>
      </c>
      <c r="F10" s="92">
        <v>2644568.92</v>
      </c>
      <c r="G10" s="92">
        <v>1868688.92</v>
      </c>
      <c r="H10" s="92">
        <v>775880</v>
      </c>
      <c r="I10" s="92">
        <v>0</v>
      </c>
      <c r="J10" s="92">
        <v>0</v>
      </c>
      <c r="K10" s="92">
        <v>0</v>
      </c>
      <c r="L10" s="92">
        <v>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89" t="s">
        <v>84</v>
      </c>
      <c r="B11" s="89" t="s">
        <v>85</v>
      </c>
      <c r="C11" s="89" t="s">
        <v>88</v>
      </c>
      <c r="D11" s="91" t="s">
        <v>89</v>
      </c>
      <c r="E11" s="92">
        <v>370000</v>
      </c>
      <c r="F11" s="92">
        <v>0</v>
      </c>
      <c r="G11" s="92">
        <v>0</v>
      </c>
      <c r="H11" s="92">
        <v>0</v>
      </c>
      <c r="I11" s="92">
        <v>0</v>
      </c>
      <c r="J11" s="92">
        <v>370000</v>
      </c>
      <c r="K11" s="92">
        <v>370000</v>
      </c>
      <c r="L11" s="92">
        <v>0</v>
      </c>
      <c r="M11" s="92">
        <v>0</v>
      </c>
      <c r="N11" s="92">
        <v>0</v>
      </c>
      <c r="O11" s="92">
        <v>0</v>
      </c>
      <c r="P11" s="92">
        <v>0</v>
      </c>
      <c r="Q11" s="92">
        <v>0</v>
      </c>
    </row>
    <row r="12" ht="21.75" customHeight="1" spans="1:17">
      <c r="A12" s="89" t="s">
        <v>84</v>
      </c>
      <c r="B12" s="89" t="s">
        <v>85</v>
      </c>
      <c r="C12" s="89" t="s">
        <v>90</v>
      </c>
      <c r="D12" s="91" t="s">
        <v>91</v>
      </c>
      <c r="E12" s="92">
        <v>500000</v>
      </c>
      <c r="F12" s="92">
        <v>0</v>
      </c>
      <c r="G12" s="92">
        <v>0</v>
      </c>
      <c r="H12" s="92">
        <v>0</v>
      </c>
      <c r="I12" s="92">
        <v>0</v>
      </c>
      <c r="J12" s="92">
        <v>500000</v>
      </c>
      <c r="K12" s="92">
        <v>500000</v>
      </c>
      <c r="L12" s="92">
        <v>0</v>
      </c>
      <c r="M12" s="92">
        <v>0</v>
      </c>
      <c r="N12" s="92">
        <v>0</v>
      </c>
      <c r="O12" s="92">
        <v>0</v>
      </c>
      <c r="P12" s="92">
        <v>0</v>
      </c>
      <c r="Q12" s="92">
        <v>0</v>
      </c>
    </row>
    <row r="13" ht="21.75" customHeight="1" spans="1:17">
      <c r="A13" s="89" t="s">
        <v>84</v>
      </c>
      <c r="B13" s="89" t="s">
        <v>85</v>
      </c>
      <c r="C13" s="89" t="s">
        <v>92</v>
      </c>
      <c r="D13" s="91" t="s">
        <v>93</v>
      </c>
      <c r="E13" s="92">
        <v>230000</v>
      </c>
      <c r="F13" s="92">
        <v>0</v>
      </c>
      <c r="G13" s="92">
        <v>0</v>
      </c>
      <c r="H13" s="92">
        <v>0</v>
      </c>
      <c r="I13" s="92">
        <v>0</v>
      </c>
      <c r="J13" s="92">
        <v>230000</v>
      </c>
      <c r="K13" s="92">
        <v>230000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89" t="s">
        <v>94</v>
      </c>
      <c r="B14" s="89"/>
      <c r="C14" s="89"/>
      <c r="D14" s="90" t="s">
        <v>95</v>
      </c>
      <c r="E14" s="92">
        <f t="shared" ref="E14:Q15" si="3">E15</f>
        <v>267704.96</v>
      </c>
      <c r="F14" s="92">
        <f t="shared" si="3"/>
        <v>267704.96</v>
      </c>
      <c r="G14" s="92">
        <f t="shared" si="3"/>
        <v>267704.96</v>
      </c>
      <c r="H14" s="92">
        <f t="shared" si="3"/>
        <v>0</v>
      </c>
      <c r="I14" s="92">
        <f t="shared" si="3"/>
        <v>0</v>
      </c>
      <c r="J14" s="92">
        <f t="shared" si="3"/>
        <v>0</v>
      </c>
      <c r="K14" s="92">
        <f t="shared" si="3"/>
        <v>0</v>
      </c>
      <c r="L14" s="92">
        <f t="shared" si="3"/>
        <v>0</v>
      </c>
      <c r="M14" s="92">
        <f t="shared" si="3"/>
        <v>0</v>
      </c>
      <c r="N14" s="92">
        <f t="shared" si="3"/>
        <v>0</v>
      </c>
      <c r="O14" s="92">
        <f t="shared" si="3"/>
        <v>0</v>
      </c>
      <c r="P14" s="92">
        <f t="shared" si="3"/>
        <v>0</v>
      </c>
      <c r="Q14" s="92">
        <f t="shared" si="3"/>
        <v>0</v>
      </c>
    </row>
    <row r="15" ht="21.75" customHeight="1" spans="1:17">
      <c r="A15" s="89" t="s">
        <v>96</v>
      </c>
      <c r="B15" s="89" t="s">
        <v>92</v>
      </c>
      <c r="C15" s="89"/>
      <c r="D15" s="90" t="s">
        <v>97</v>
      </c>
      <c r="E15" s="92">
        <f t="shared" si="3"/>
        <v>267704.96</v>
      </c>
      <c r="F15" s="92">
        <f t="shared" si="3"/>
        <v>267704.96</v>
      </c>
      <c r="G15" s="92">
        <f t="shared" si="3"/>
        <v>267704.96</v>
      </c>
      <c r="H15" s="92">
        <f t="shared" si="3"/>
        <v>0</v>
      </c>
      <c r="I15" s="92">
        <f t="shared" si="3"/>
        <v>0</v>
      </c>
      <c r="J15" s="92">
        <f t="shared" si="3"/>
        <v>0</v>
      </c>
      <c r="K15" s="92">
        <f t="shared" si="3"/>
        <v>0</v>
      </c>
      <c r="L15" s="92">
        <f t="shared" si="3"/>
        <v>0</v>
      </c>
      <c r="M15" s="92">
        <f t="shared" si="3"/>
        <v>0</v>
      </c>
      <c r="N15" s="92">
        <f t="shared" si="3"/>
        <v>0</v>
      </c>
      <c r="O15" s="92">
        <f t="shared" si="3"/>
        <v>0</v>
      </c>
      <c r="P15" s="92">
        <f t="shared" si="3"/>
        <v>0</v>
      </c>
      <c r="Q15" s="92">
        <f t="shared" si="3"/>
        <v>0</v>
      </c>
    </row>
    <row r="16" ht="21.75" customHeight="1" spans="1:17">
      <c r="A16" s="89" t="s">
        <v>98</v>
      </c>
      <c r="B16" s="89" t="s">
        <v>99</v>
      </c>
      <c r="C16" s="89" t="s">
        <v>92</v>
      </c>
      <c r="D16" s="91" t="s">
        <v>100</v>
      </c>
      <c r="E16" s="92">
        <v>267704.96</v>
      </c>
      <c r="F16" s="92">
        <v>267704.96</v>
      </c>
      <c r="G16" s="92">
        <v>267704.96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</row>
    <row r="17" ht="21.75" customHeight="1" spans="1:17">
      <c r="A17" s="89" t="s">
        <v>101</v>
      </c>
      <c r="B17" s="89"/>
      <c r="C17" s="89"/>
      <c r="D17" s="90" t="s">
        <v>102</v>
      </c>
      <c r="E17" s="92">
        <f t="shared" ref="E17:Q18" si="4">E18</f>
        <v>200778.72</v>
      </c>
      <c r="F17" s="92">
        <f t="shared" si="4"/>
        <v>200778.72</v>
      </c>
      <c r="G17" s="92">
        <f t="shared" si="4"/>
        <v>200778.72</v>
      </c>
      <c r="H17" s="92">
        <f t="shared" si="4"/>
        <v>0</v>
      </c>
      <c r="I17" s="92">
        <f t="shared" si="4"/>
        <v>0</v>
      </c>
      <c r="J17" s="92">
        <f t="shared" si="4"/>
        <v>0</v>
      </c>
      <c r="K17" s="92">
        <f t="shared" si="4"/>
        <v>0</v>
      </c>
      <c r="L17" s="92">
        <f t="shared" si="4"/>
        <v>0</v>
      </c>
      <c r="M17" s="92">
        <f t="shared" si="4"/>
        <v>0</v>
      </c>
      <c r="N17" s="92">
        <f t="shared" si="4"/>
        <v>0</v>
      </c>
      <c r="O17" s="92">
        <f t="shared" si="4"/>
        <v>0</v>
      </c>
      <c r="P17" s="92">
        <f t="shared" si="4"/>
        <v>0</v>
      </c>
      <c r="Q17" s="92">
        <f t="shared" si="4"/>
        <v>0</v>
      </c>
    </row>
    <row r="18" ht="21.75" customHeight="1" spans="1:17">
      <c r="A18" s="89" t="s">
        <v>103</v>
      </c>
      <c r="B18" s="89" t="s">
        <v>82</v>
      </c>
      <c r="C18" s="89"/>
      <c r="D18" s="90" t="s">
        <v>104</v>
      </c>
      <c r="E18" s="92">
        <f t="shared" si="4"/>
        <v>200778.72</v>
      </c>
      <c r="F18" s="92">
        <f t="shared" si="4"/>
        <v>200778.72</v>
      </c>
      <c r="G18" s="92">
        <f t="shared" si="4"/>
        <v>200778.72</v>
      </c>
      <c r="H18" s="92">
        <f t="shared" si="4"/>
        <v>0</v>
      </c>
      <c r="I18" s="92">
        <f t="shared" si="4"/>
        <v>0</v>
      </c>
      <c r="J18" s="92">
        <f t="shared" si="4"/>
        <v>0</v>
      </c>
      <c r="K18" s="92">
        <f t="shared" si="4"/>
        <v>0</v>
      </c>
      <c r="L18" s="92">
        <f t="shared" si="4"/>
        <v>0</v>
      </c>
      <c r="M18" s="92">
        <f t="shared" si="4"/>
        <v>0</v>
      </c>
      <c r="N18" s="92">
        <f t="shared" si="4"/>
        <v>0</v>
      </c>
      <c r="O18" s="92">
        <f t="shared" si="4"/>
        <v>0</v>
      </c>
      <c r="P18" s="92">
        <f t="shared" si="4"/>
        <v>0</v>
      </c>
      <c r="Q18" s="92">
        <f t="shared" si="4"/>
        <v>0</v>
      </c>
    </row>
    <row r="19" ht="21.75" customHeight="1" spans="1:17">
      <c r="A19" s="89" t="s">
        <v>105</v>
      </c>
      <c r="B19" s="89" t="s">
        <v>85</v>
      </c>
      <c r="C19" s="89" t="s">
        <v>86</v>
      </c>
      <c r="D19" s="91" t="s">
        <v>106</v>
      </c>
      <c r="E19" s="92">
        <v>200778.72</v>
      </c>
      <c r="F19" s="92">
        <v>200778.72</v>
      </c>
      <c r="G19" s="92">
        <v>200778.72</v>
      </c>
      <c r="H19" s="92">
        <v>0</v>
      </c>
      <c r="I19" s="92">
        <v>0</v>
      </c>
      <c r="J19" s="92">
        <v>0</v>
      </c>
      <c r="K19" s="92">
        <v>0</v>
      </c>
      <c r="L19" s="92">
        <v>0</v>
      </c>
      <c r="M19" s="92">
        <v>0</v>
      </c>
      <c r="N19" s="92">
        <v>0</v>
      </c>
      <c r="O19" s="92">
        <v>0</v>
      </c>
      <c r="P19" s="92">
        <v>0</v>
      </c>
      <c r="Q19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zoomScale="85" zoomScaleNormal="85" topLeftCell="A6" workbookViewId="0">
      <selection activeCell="A8" sqref="A8:D19"/>
    </sheetView>
  </sheetViews>
  <sheetFormatPr defaultColWidth="9" defaultRowHeight="14.4"/>
  <cols>
    <col min="1" max="1" width="5.66666666666667" style="57" customWidth="1"/>
    <col min="2" max="3" width="5.11111111111111" style="57" customWidth="1"/>
    <col min="4" max="4" width="18.1111111111111" style="57" customWidth="1"/>
    <col min="5" max="5" width="15.3333333333333" style="57" customWidth="1"/>
    <col min="6" max="16384" width="9" style="57"/>
  </cols>
  <sheetData>
    <row r="1" ht="13.5" customHeight="1"/>
    <row r="2" ht="46.5" customHeight="1" spans="1:17">
      <c r="A2" s="58" t="s">
        <v>228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4" t="s">
        <v>73</v>
      </c>
      <c r="B3" s="84"/>
      <c r="C3" s="84"/>
      <c r="D3" s="84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118</v>
      </c>
    </row>
    <row r="5" ht="13.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ht="13.5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9"/>
      <c r="B7" s="69"/>
      <c r="C7" s="69"/>
      <c r="D7" s="87" t="s">
        <v>68</v>
      </c>
      <c r="E7" s="88">
        <f t="shared" ref="E7:Q7" si="0">E8+E14+E17</f>
        <v>4213052.6</v>
      </c>
      <c r="F7" s="88">
        <f t="shared" si="0"/>
        <v>2337172.6</v>
      </c>
      <c r="G7" s="88">
        <f t="shared" si="0"/>
        <v>1875880</v>
      </c>
      <c r="H7" s="88">
        <f t="shared" si="0"/>
        <v>0</v>
      </c>
      <c r="I7" s="88">
        <f t="shared" si="0"/>
        <v>0</v>
      </c>
      <c r="J7" s="88">
        <f t="shared" si="0"/>
        <v>0</v>
      </c>
      <c r="K7" s="88">
        <f t="shared" si="0"/>
        <v>0</v>
      </c>
      <c r="L7" s="88">
        <f t="shared" si="0"/>
        <v>0</v>
      </c>
      <c r="M7" s="88">
        <f t="shared" si="0"/>
        <v>0</v>
      </c>
      <c r="N7" s="88">
        <f t="shared" si="0"/>
        <v>0</v>
      </c>
      <c r="O7" s="88">
        <f t="shared" si="0"/>
        <v>0</v>
      </c>
      <c r="P7" s="88">
        <f t="shared" si="0"/>
        <v>0</v>
      </c>
      <c r="Q7" s="88">
        <f t="shared" si="0"/>
        <v>0</v>
      </c>
    </row>
    <row r="8" ht="33.75" customHeight="1" spans="1:17">
      <c r="A8" s="89" t="s">
        <v>79</v>
      </c>
      <c r="B8" s="89"/>
      <c r="C8" s="89"/>
      <c r="D8" s="90" t="s">
        <v>80</v>
      </c>
      <c r="E8" s="88">
        <f t="shared" ref="E8:Q8" si="1">E9</f>
        <v>3744568.92</v>
      </c>
      <c r="F8" s="88">
        <f t="shared" si="1"/>
        <v>1868688.92</v>
      </c>
      <c r="G8" s="88">
        <f t="shared" si="1"/>
        <v>1875880</v>
      </c>
      <c r="H8" s="88">
        <f t="shared" si="1"/>
        <v>0</v>
      </c>
      <c r="I8" s="88">
        <f t="shared" si="1"/>
        <v>0</v>
      </c>
      <c r="J8" s="88">
        <f t="shared" si="1"/>
        <v>0</v>
      </c>
      <c r="K8" s="88">
        <f t="shared" si="1"/>
        <v>0</v>
      </c>
      <c r="L8" s="88">
        <f t="shared" si="1"/>
        <v>0</v>
      </c>
      <c r="M8" s="88">
        <f t="shared" si="1"/>
        <v>0</v>
      </c>
      <c r="N8" s="88">
        <f t="shared" si="1"/>
        <v>0</v>
      </c>
      <c r="O8" s="88">
        <f t="shared" si="1"/>
        <v>0</v>
      </c>
      <c r="P8" s="88">
        <f t="shared" si="1"/>
        <v>0</v>
      </c>
      <c r="Q8" s="88">
        <f t="shared" si="1"/>
        <v>0</v>
      </c>
    </row>
    <row r="9" ht="33.75" customHeight="1" spans="1:17">
      <c r="A9" s="89" t="s">
        <v>81</v>
      </c>
      <c r="B9" s="89" t="s">
        <v>82</v>
      </c>
      <c r="C9" s="89"/>
      <c r="D9" s="90" t="s">
        <v>83</v>
      </c>
      <c r="E9" s="88">
        <f t="shared" ref="E9:Q9" si="2">SUM(E10:E13)</f>
        <v>3744568.92</v>
      </c>
      <c r="F9" s="88">
        <f t="shared" si="2"/>
        <v>1868688.92</v>
      </c>
      <c r="G9" s="88">
        <f t="shared" si="2"/>
        <v>1875880</v>
      </c>
      <c r="H9" s="88">
        <f t="shared" si="2"/>
        <v>0</v>
      </c>
      <c r="I9" s="88">
        <f t="shared" si="2"/>
        <v>0</v>
      </c>
      <c r="J9" s="88">
        <f t="shared" si="2"/>
        <v>0</v>
      </c>
      <c r="K9" s="88">
        <f t="shared" si="2"/>
        <v>0</v>
      </c>
      <c r="L9" s="88">
        <f t="shared" si="2"/>
        <v>0</v>
      </c>
      <c r="M9" s="88">
        <f t="shared" si="2"/>
        <v>0</v>
      </c>
      <c r="N9" s="88">
        <f t="shared" si="2"/>
        <v>0</v>
      </c>
      <c r="O9" s="88">
        <f t="shared" si="2"/>
        <v>0</v>
      </c>
      <c r="P9" s="88">
        <f t="shared" si="2"/>
        <v>0</v>
      </c>
      <c r="Q9" s="88">
        <f t="shared" si="2"/>
        <v>0</v>
      </c>
    </row>
    <row r="10" ht="33.75" customHeight="1" spans="1:17">
      <c r="A10" s="89" t="s">
        <v>84</v>
      </c>
      <c r="B10" s="89" t="s">
        <v>85</v>
      </c>
      <c r="C10" s="89" t="s">
        <v>86</v>
      </c>
      <c r="D10" s="91" t="s">
        <v>87</v>
      </c>
      <c r="E10" s="88">
        <v>2644568.92</v>
      </c>
      <c r="F10" s="88">
        <v>1868688.92</v>
      </c>
      <c r="G10" s="88">
        <v>775880</v>
      </c>
      <c r="H10" s="88">
        <v>0</v>
      </c>
      <c r="I10" s="88">
        <v>0</v>
      </c>
      <c r="J10" s="88">
        <v>0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</row>
    <row r="11" ht="33.75" customHeight="1" spans="1:17">
      <c r="A11" s="89" t="s">
        <v>84</v>
      </c>
      <c r="B11" s="89" t="s">
        <v>85</v>
      </c>
      <c r="C11" s="89" t="s">
        <v>88</v>
      </c>
      <c r="D11" s="91" t="s">
        <v>89</v>
      </c>
      <c r="E11" s="88">
        <v>370000</v>
      </c>
      <c r="F11" s="88">
        <v>0</v>
      </c>
      <c r="G11" s="88">
        <v>370000</v>
      </c>
      <c r="H11" s="88">
        <v>0</v>
      </c>
      <c r="I11" s="88">
        <v>0</v>
      </c>
      <c r="J11" s="88">
        <v>0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</row>
    <row r="12" ht="33.75" customHeight="1" spans="1:17">
      <c r="A12" s="89" t="s">
        <v>84</v>
      </c>
      <c r="B12" s="89" t="s">
        <v>85</v>
      </c>
      <c r="C12" s="89" t="s">
        <v>90</v>
      </c>
      <c r="D12" s="91" t="s">
        <v>91</v>
      </c>
      <c r="E12" s="88">
        <v>500000</v>
      </c>
      <c r="F12" s="88">
        <v>0</v>
      </c>
      <c r="G12" s="88">
        <v>500000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</row>
    <row r="13" ht="33.75" customHeight="1" spans="1:17">
      <c r="A13" s="89" t="s">
        <v>84</v>
      </c>
      <c r="B13" s="89" t="s">
        <v>85</v>
      </c>
      <c r="C13" s="89" t="s">
        <v>92</v>
      </c>
      <c r="D13" s="91" t="s">
        <v>93</v>
      </c>
      <c r="E13" s="88">
        <v>230000</v>
      </c>
      <c r="F13" s="88">
        <v>0</v>
      </c>
      <c r="G13" s="88">
        <v>230000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</row>
    <row r="14" ht="33.75" customHeight="1" spans="1:17">
      <c r="A14" s="89" t="s">
        <v>94</v>
      </c>
      <c r="B14" s="89"/>
      <c r="C14" s="89"/>
      <c r="D14" s="90" t="s">
        <v>95</v>
      </c>
      <c r="E14" s="88">
        <f t="shared" ref="E14:Q15" si="3">E15</f>
        <v>267704.96</v>
      </c>
      <c r="F14" s="88">
        <f t="shared" si="3"/>
        <v>267704.96</v>
      </c>
      <c r="G14" s="88">
        <f t="shared" si="3"/>
        <v>0</v>
      </c>
      <c r="H14" s="88">
        <f t="shared" si="3"/>
        <v>0</v>
      </c>
      <c r="I14" s="88">
        <f t="shared" si="3"/>
        <v>0</v>
      </c>
      <c r="J14" s="88">
        <f t="shared" si="3"/>
        <v>0</v>
      </c>
      <c r="K14" s="88">
        <f t="shared" si="3"/>
        <v>0</v>
      </c>
      <c r="L14" s="88">
        <f t="shared" si="3"/>
        <v>0</v>
      </c>
      <c r="M14" s="88">
        <f t="shared" si="3"/>
        <v>0</v>
      </c>
      <c r="N14" s="88">
        <f t="shared" si="3"/>
        <v>0</v>
      </c>
      <c r="O14" s="88">
        <f t="shared" si="3"/>
        <v>0</v>
      </c>
      <c r="P14" s="88">
        <f t="shared" si="3"/>
        <v>0</v>
      </c>
      <c r="Q14" s="88">
        <f t="shared" si="3"/>
        <v>0</v>
      </c>
    </row>
    <row r="15" ht="33.75" customHeight="1" spans="1:17">
      <c r="A15" s="89" t="s">
        <v>96</v>
      </c>
      <c r="B15" s="89" t="s">
        <v>92</v>
      </c>
      <c r="C15" s="89"/>
      <c r="D15" s="90" t="s">
        <v>97</v>
      </c>
      <c r="E15" s="88">
        <f t="shared" si="3"/>
        <v>267704.96</v>
      </c>
      <c r="F15" s="88">
        <f t="shared" si="3"/>
        <v>267704.96</v>
      </c>
      <c r="G15" s="88">
        <f t="shared" si="3"/>
        <v>0</v>
      </c>
      <c r="H15" s="88">
        <f t="shared" si="3"/>
        <v>0</v>
      </c>
      <c r="I15" s="88">
        <f t="shared" si="3"/>
        <v>0</v>
      </c>
      <c r="J15" s="88">
        <f t="shared" si="3"/>
        <v>0</v>
      </c>
      <c r="K15" s="88">
        <f t="shared" si="3"/>
        <v>0</v>
      </c>
      <c r="L15" s="88">
        <f t="shared" si="3"/>
        <v>0</v>
      </c>
      <c r="M15" s="88">
        <f t="shared" si="3"/>
        <v>0</v>
      </c>
      <c r="N15" s="88">
        <f t="shared" si="3"/>
        <v>0</v>
      </c>
      <c r="O15" s="88">
        <f t="shared" si="3"/>
        <v>0</v>
      </c>
      <c r="P15" s="88">
        <f t="shared" si="3"/>
        <v>0</v>
      </c>
      <c r="Q15" s="88">
        <f t="shared" si="3"/>
        <v>0</v>
      </c>
    </row>
    <row r="16" ht="33.75" customHeight="1" spans="1:17">
      <c r="A16" s="89" t="s">
        <v>98</v>
      </c>
      <c r="B16" s="89" t="s">
        <v>99</v>
      </c>
      <c r="C16" s="89" t="s">
        <v>92</v>
      </c>
      <c r="D16" s="91" t="s">
        <v>100</v>
      </c>
      <c r="E16" s="88">
        <v>267704.96</v>
      </c>
      <c r="F16" s="88">
        <v>267704.96</v>
      </c>
      <c r="G16" s="88">
        <v>0</v>
      </c>
      <c r="H16" s="88">
        <v>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</row>
    <row r="17" ht="33.75" customHeight="1" spans="1:17">
      <c r="A17" s="89" t="s">
        <v>101</v>
      </c>
      <c r="B17" s="89"/>
      <c r="C17" s="89"/>
      <c r="D17" s="90" t="s">
        <v>102</v>
      </c>
      <c r="E17" s="88">
        <f t="shared" ref="E17:Q18" si="4">E18</f>
        <v>200778.72</v>
      </c>
      <c r="F17" s="88">
        <f t="shared" si="4"/>
        <v>200778.72</v>
      </c>
      <c r="G17" s="88">
        <f t="shared" si="4"/>
        <v>0</v>
      </c>
      <c r="H17" s="88">
        <f t="shared" si="4"/>
        <v>0</v>
      </c>
      <c r="I17" s="88">
        <f t="shared" si="4"/>
        <v>0</v>
      </c>
      <c r="J17" s="88">
        <f t="shared" si="4"/>
        <v>0</v>
      </c>
      <c r="K17" s="88">
        <f t="shared" si="4"/>
        <v>0</v>
      </c>
      <c r="L17" s="88">
        <f t="shared" si="4"/>
        <v>0</v>
      </c>
      <c r="M17" s="88">
        <f t="shared" si="4"/>
        <v>0</v>
      </c>
      <c r="N17" s="88">
        <f t="shared" si="4"/>
        <v>0</v>
      </c>
      <c r="O17" s="88">
        <f t="shared" si="4"/>
        <v>0</v>
      </c>
      <c r="P17" s="88">
        <f t="shared" si="4"/>
        <v>0</v>
      </c>
      <c r="Q17" s="88">
        <f t="shared" si="4"/>
        <v>0</v>
      </c>
    </row>
    <row r="18" ht="33.75" customHeight="1" spans="1:17">
      <c r="A18" s="89" t="s">
        <v>103</v>
      </c>
      <c r="B18" s="89" t="s">
        <v>82</v>
      </c>
      <c r="C18" s="89"/>
      <c r="D18" s="90" t="s">
        <v>104</v>
      </c>
      <c r="E18" s="88">
        <f t="shared" si="4"/>
        <v>200778.72</v>
      </c>
      <c r="F18" s="88">
        <f t="shared" si="4"/>
        <v>200778.72</v>
      </c>
      <c r="G18" s="88">
        <f t="shared" si="4"/>
        <v>0</v>
      </c>
      <c r="H18" s="88">
        <f t="shared" si="4"/>
        <v>0</v>
      </c>
      <c r="I18" s="88">
        <f t="shared" si="4"/>
        <v>0</v>
      </c>
      <c r="J18" s="88">
        <f t="shared" si="4"/>
        <v>0</v>
      </c>
      <c r="K18" s="88">
        <f t="shared" si="4"/>
        <v>0</v>
      </c>
      <c r="L18" s="88">
        <f t="shared" si="4"/>
        <v>0</v>
      </c>
      <c r="M18" s="88">
        <f t="shared" si="4"/>
        <v>0</v>
      </c>
      <c r="N18" s="88">
        <f t="shared" si="4"/>
        <v>0</v>
      </c>
      <c r="O18" s="88">
        <f t="shared" si="4"/>
        <v>0</v>
      </c>
      <c r="P18" s="88">
        <f t="shared" si="4"/>
        <v>0</v>
      </c>
      <c r="Q18" s="88">
        <f t="shared" si="4"/>
        <v>0</v>
      </c>
    </row>
    <row r="19" ht="33.75" customHeight="1" spans="1:17">
      <c r="A19" s="89" t="s">
        <v>105</v>
      </c>
      <c r="B19" s="89" t="s">
        <v>85</v>
      </c>
      <c r="C19" s="89" t="s">
        <v>86</v>
      </c>
      <c r="D19" s="91" t="s">
        <v>106</v>
      </c>
      <c r="E19" s="88">
        <v>200778.72</v>
      </c>
      <c r="F19" s="88">
        <v>200778.72</v>
      </c>
      <c r="G19" s="88">
        <v>0</v>
      </c>
      <c r="H19" s="88">
        <v>0</v>
      </c>
      <c r="I19" s="88">
        <v>0</v>
      </c>
      <c r="J19" s="88">
        <v>0</v>
      </c>
      <c r="K19" s="88">
        <v>0</v>
      </c>
      <c r="L19" s="88">
        <v>0</v>
      </c>
      <c r="M19" s="88">
        <v>0</v>
      </c>
      <c r="N19" s="88">
        <v>0</v>
      </c>
      <c r="O19" s="88">
        <v>0</v>
      </c>
      <c r="P19" s="88">
        <v>0</v>
      </c>
      <c r="Q19" s="8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workbookViewId="0">
      <selection activeCell="A1" sqref="A1"/>
    </sheetView>
  </sheetViews>
  <sheetFormatPr defaultColWidth="9" defaultRowHeight="14.4"/>
  <cols>
    <col min="1" max="1" width="24.7777777777778" style="57" customWidth="1"/>
    <col min="2" max="2" width="14.6666666666667" style="57" customWidth="1"/>
    <col min="3" max="3" width="19.4444444444444" style="57" customWidth="1"/>
    <col min="4" max="4" width="24.3333333333333" style="57" customWidth="1"/>
    <col min="5" max="5" width="14.7777777777778" style="57" customWidth="1"/>
    <col min="6" max="7" width="15" style="57" customWidth="1"/>
    <col min="8" max="8" width="11.4444444444444" style="57" customWidth="1"/>
    <col min="9" max="9" width="11.3333333333333" style="57" customWidth="1"/>
    <col min="10" max="16384" width="9" style="57"/>
  </cols>
  <sheetData>
    <row r="1" ht="13.5" customHeight="1"/>
    <row r="2" ht="23.25" customHeight="1" spans="1:9">
      <c r="A2" s="42" t="s">
        <v>229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73</v>
      </c>
      <c r="I3" s="83" t="s">
        <v>2</v>
      </c>
    </row>
    <row r="4" ht="21" customHeight="1" spans="1:9">
      <c r="A4" s="72" t="s">
        <v>230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6" t="s">
        <v>231</v>
      </c>
      <c r="H4" s="73" t="s">
        <v>23</v>
      </c>
      <c r="I4" s="73" t="s">
        <v>28</v>
      </c>
    </row>
    <row r="5" ht="13.5" customHeight="1" spans="1:9">
      <c r="A5" s="77"/>
      <c r="B5" s="78"/>
      <c r="C5" s="78" t="s">
        <v>66</v>
      </c>
      <c r="D5" s="78" t="s">
        <v>67</v>
      </c>
      <c r="E5" s="78"/>
      <c r="F5" s="78"/>
      <c r="G5" s="78"/>
      <c r="H5" s="78"/>
      <c r="I5" s="78"/>
    </row>
    <row r="6" ht="33.75" customHeight="1" spans="1:9">
      <c r="A6" s="79"/>
      <c r="B6" s="80">
        <f t="shared" ref="B6:I6" si="0">SUM(B7:B9)</f>
        <v>1100000</v>
      </c>
      <c r="C6" s="81">
        <f t="shared" si="0"/>
        <v>1100000</v>
      </c>
      <c r="D6" s="81">
        <f t="shared" si="0"/>
        <v>0</v>
      </c>
      <c r="E6" s="81">
        <f t="shared" si="0"/>
        <v>0</v>
      </c>
      <c r="F6" s="81">
        <f t="shared" si="0"/>
        <v>0</v>
      </c>
      <c r="G6" s="82">
        <f t="shared" si="0"/>
        <v>0</v>
      </c>
      <c r="H6" s="81">
        <f t="shared" si="0"/>
        <v>0</v>
      </c>
      <c r="I6" s="81">
        <f t="shared" si="0"/>
        <v>0</v>
      </c>
    </row>
    <row r="7" ht="33.75" customHeight="1" spans="1:9">
      <c r="A7" s="79" t="s">
        <v>232</v>
      </c>
      <c r="B7" s="80">
        <v>370000</v>
      </c>
      <c r="C7" s="81">
        <v>370000</v>
      </c>
      <c r="D7" s="81">
        <v>0</v>
      </c>
      <c r="E7" s="81">
        <v>0</v>
      </c>
      <c r="F7" s="81">
        <v>0</v>
      </c>
      <c r="G7" s="82">
        <v>0</v>
      </c>
      <c r="H7" s="81">
        <v>0</v>
      </c>
      <c r="I7" s="81">
        <v>0</v>
      </c>
    </row>
    <row r="8" ht="33.75" customHeight="1" spans="1:9">
      <c r="A8" s="79" t="s">
        <v>233</v>
      </c>
      <c r="B8" s="80">
        <v>230000</v>
      </c>
      <c r="C8" s="81">
        <v>230000</v>
      </c>
      <c r="D8" s="81">
        <v>0</v>
      </c>
      <c r="E8" s="81">
        <v>0</v>
      </c>
      <c r="F8" s="81">
        <v>0</v>
      </c>
      <c r="G8" s="82">
        <v>0</v>
      </c>
      <c r="H8" s="81">
        <v>0</v>
      </c>
      <c r="I8" s="81">
        <v>0</v>
      </c>
    </row>
    <row r="9" ht="33.75" customHeight="1" spans="1:9">
      <c r="A9" s="79" t="s">
        <v>234</v>
      </c>
      <c r="B9" s="80">
        <v>500000</v>
      </c>
      <c r="C9" s="81">
        <v>500000</v>
      </c>
      <c r="D9" s="81">
        <v>0</v>
      </c>
      <c r="E9" s="81">
        <v>0</v>
      </c>
      <c r="F9" s="81">
        <v>0</v>
      </c>
      <c r="G9" s="82">
        <v>0</v>
      </c>
      <c r="H9" s="81">
        <v>0</v>
      </c>
      <c r="I9" s="81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:G1"/>
    </sheetView>
  </sheetViews>
  <sheetFormatPr defaultColWidth="9" defaultRowHeight="14.4" outlineLevelCol="6"/>
  <cols>
    <col min="1" max="2" width="9" style="57"/>
    <col min="3" max="3" width="16.6666666666667" style="57" customWidth="1"/>
    <col min="4" max="4" width="12" style="57" customWidth="1"/>
    <col min="5" max="5" width="14.3333333333333" style="57" customWidth="1"/>
    <col min="6" max="6" width="18.1111111111111" style="57" customWidth="1"/>
    <col min="7" max="7" width="18.8888888888889" style="57" customWidth="1"/>
    <col min="8" max="16384" width="9" style="57"/>
  </cols>
  <sheetData>
    <row r="1" ht="35.25" customHeight="1" spans="1:7">
      <c r="A1" s="58" t="s">
        <v>235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236</v>
      </c>
      <c r="C3" s="64"/>
      <c r="D3" s="64"/>
      <c r="E3" s="64"/>
      <c r="F3" s="64"/>
      <c r="G3" s="65"/>
    </row>
    <row r="4" ht="16.5" customHeight="1" spans="1:7">
      <c r="A4" s="66"/>
      <c r="B4" s="62" t="s">
        <v>237</v>
      </c>
      <c r="C4" s="62" t="s">
        <v>169</v>
      </c>
      <c r="D4" s="62" t="s">
        <v>238</v>
      </c>
      <c r="E4" s="63" t="s">
        <v>239</v>
      </c>
      <c r="F4" s="65"/>
      <c r="G4" s="62" t="s">
        <v>240</v>
      </c>
    </row>
    <row r="5" ht="34.5" customHeight="1" spans="1:7">
      <c r="A5" s="67"/>
      <c r="B5" s="67"/>
      <c r="C5" s="67"/>
      <c r="D5" s="67"/>
      <c r="E5" s="68" t="s">
        <v>241</v>
      </c>
      <c r="F5" s="68" t="s">
        <v>173</v>
      </c>
      <c r="G5" s="67"/>
    </row>
    <row r="6" ht="57" customHeight="1" spans="1:7">
      <c r="A6" s="69" t="s">
        <v>68</v>
      </c>
      <c r="B6" s="70">
        <f t="shared" ref="B6:G6" si="0">B7</f>
        <v>50000</v>
      </c>
      <c r="C6" s="70">
        <f t="shared" si="0"/>
        <v>50000</v>
      </c>
      <c r="D6" s="70">
        <f t="shared" si="0"/>
        <v>0</v>
      </c>
      <c r="E6" s="70">
        <f t="shared" si="0"/>
        <v>0</v>
      </c>
      <c r="F6" s="70">
        <f t="shared" si="0"/>
        <v>0</v>
      </c>
      <c r="G6" s="70">
        <f t="shared" si="0"/>
        <v>0</v>
      </c>
    </row>
    <row r="7" ht="57" customHeight="1" spans="1:7">
      <c r="A7" s="69" t="s">
        <v>242</v>
      </c>
      <c r="B7" s="70">
        <v>50000</v>
      </c>
      <c r="C7" s="70">
        <v>50000</v>
      </c>
      <c r="D7" s="70">
        <v>0</v>
      </c>
      <c r="E7" s="70">
        <v>0</v>
      </c>
      <c r="F7" s="70">
        <v>0</v>
      </c>
      <c r="G7" s="70">
        <v>0</v>
      </c>
    </row>
    <row r="9" spans="2:2">
      <c r="B9" s="71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N6" sqref="N6"/>
    </sheetView>
  </sheetViews>
  <sheetFormatPr defaultColWidth="9" defaultRowHeight="14.4" outlineLevelRow="5"/>
  <cols>
    <col min="1" max="19" width="9" style="41"/>
    <col min="20" max="20" width="16.2222222222222" style="41" customWidth="1"/>
    <col min="21" max="21" width="9" style="41"/>
    <col min="22" max="22" width="11.4444444444444" style="41" customWidth="1"/>
    <col min="23" max="16384" width="9" style="41"/>
  </cols>
  <sheetData>
    <row r="1" ht="52.5" customHeight="1" spans="1:22">
      <c r="A1" s="42" t="s">
        <v>243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244</v>
      </c>
    </row>
    <row r="3" ht="40.5" customHeight="1" spans="1:22">
      <c r="A3" s="47" t="s">
        <v>245</v>
      </c>
      <c r="B3" s="47" t="s">
        <v>65</v>
      </c>
      <c r="C3" s="47" t="s">
        <v>246</v>
      </c>
      <c r="D3" s="47" t="s">
        <v>247</v>
      </c>
      <c r="E3" s="47" t="s">
        <v>248</v>
      </c>
      <c r="F3" s="47" t="s">
        <v>249</v>
      </c>
      <c r="G3" s="47" t="s">
        <v>250</v>
      </c>
      <c r="H3" s="48" t="s">
        <v>251</v>
      </c>
      <c r="I3" s="54"/>
      <c r="J3" s="54"/>
      <c r="K3" s="54"/>
      <c r="L3" s="55"/>
      <c r="M3" s="48" t="s">
        <v>252</v>
      </c>
      <c r="N3" s="54"/>
      <c r="O3" s="54"/>
      <c r="P3" s="54"/>
      <c r="Q3" s="54"/>
      <c r="R3" s="54"/>
      <c r="S3" s="55"/>
      <c r="T3" s="50" t="s">
        <v>253</v>
      </c>
      <c r="U3" s="47" t="s">
        <v>254</v>
      </c>
      <c r="V3" s="47" t="s">
        <v>255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256</v>
      </c>
      <c r="I4" s="50" t="s">
        <v>257</v>
      </c>
      <c r="J4" s="50" t="s">
        <v>18</v>
      </c>
      <c r="K4" s="50" t="s">
        <v>258</v>
      </c>
      <c r="L4" s="50" t="s">
        <v>259</v>
      </c>
      <c r="M4" s="50" t="s">
        <v>260</v>
      </c>
      <c r="N4" s="50" t="s">
        <v>7</v>
      </c>
      <c r="O4" s="50" t="s">
        <v>19</v>
      </c>
      <c r="P4" s="50" t="s">
        <v>261</v>
      </c>
      <c r="Q4" s="50" t="s">
        <v>262</v>
      </c>
      <c r="R4" s="50" t="s">
        <v>169</v>
      </c>
      <c r="S4" s="50" t="s">
        <v>178</v>
      </c>
      <c r="T4" s="50"/>
      <c r="U4" s="49"/>
      <c r="V4" s="49"/>
    </row>
    <row r="5" ht="13.5" customHeight="1" spans="1:22">
      <c r="A5" s="50" t="s">
        <v>263</v>
      </c>
      <c r="B5" s="50" t="s">
        <v>263</v>
      </c>
      <c r="C5" s="50" t="s">
        <v>263</v>
      </c>
      <c r="D5" s="50" t="s">
        <v>263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242</v>
      </c>
      <c r="C6" s="51" t="s">
        <v>264</v>
      </c>
      <c r="D6" s="51" t="s">
        <v>265</v>
      </c>
      <c r="E6" s="52">
        <v>22</v>
      </c>
      <c r="F6" s="52">
        <v>22</v>
      </c>
      <c r="G6" s="51" t="s">
        <v>266</v>
      </c>
      <c r="H6" s="53">
        <v>421.31</v>
      </c>
      <c r="I6" s="53">
        <v>421.31</v>
      </c>
      <c r="J6" s="53">
        <v>0</v>
      </c>
      <c r="K6" s="53">
        <v>0</v>
      </c>
      <c r="L6" s="53">
        <v>0</v>
      </c>
      <c r="M6" s="53">
        <v>421.31</v>
      </c>
      <c r="N6" s="53">
        <v>311.31</v>
      </c>
      <c r="O6" s="53">
        <v>110</v>
      </c>
      <c r="P6" s="53">
        <v>5</v>
      </c>
      <c r="Q6" s="53">
        <v>0</v>
      </c>
      <c r="R6" s="53">
        <v>5</v>
      </c>
      <c r="S6" s="53">
        <v>0</v>
      </c>
      <c r="T6" s="51" t="s">
        <v>267</v>
      </c>
      <c r="U6" s="51" t="s">
        <v>268</v>
      </c>
      <c r="V6" s="51" t="s">
        <v>268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5.6"/>
  <cols>
    <col min="1" max="1" width="9" style="25"/>
    <col min="2" max="2" width="13.4444444444444" style="25" customWidth="1"/>
    <col min="3" max="3" width="9" style="25"/>
    <col min="4" max="4" width="13.3333333333333" style="25" customWidth="1"/>
    <col min="5" max="9" width="9" style="25"/>
    <col min="10" max="10" width="15.1111111111111" style="25" customWidth="1"/>
    <col min="11" max="11" width="10.6666666666667" style="25" customWidth="1"/>
    <col min="12" max="12" width="10.4444444444444" style="25" customWidth="1"/>
    <col min="13" max="14" width="10.3333333333333" style="25" customWidth="1"/>
    <col min="15" max="15" width="10.6666666666667" style="25" customWidth="1"/>
    <col min="16" max="16" width="11.6666666666667" style="25" customWidth="1"/>
    <col min="17" max="17" width="11.1111111111111" style="25" customWidth="1"/>
    <col min="18" max="18" width="10.8888888888889" style="25" customWidth="1"/>
    <col min="19" max="21" width="9" style="25"/>
    <col min="22" max="22" width="11.1111111111111" style="25" customWidth="1"/>
    <col min="23" max="31" width="9" style="25"/>
    <col min="32" max="32" width="8.11111111111111" style="25" customWidth="1"/>
    <col min="33" max="33" width="8.44444444444444" style="25" customWidth="1"/>
    <col min="34" max="34" width="9.44444444444444" style="25" customWidth="1"/>
    <col min="35" max="35" width="8.66666666666667" style="25" customWidth="1"/>
    <col min="36" max="36" width="10.3333333333333" style="25" customWidth="1"/>
    <col min="37" max="37" width="9.44444444444444" style="25" customWidth="1"/>
    <col min="38" max="38" width="7.88888888888889" style="25" customWidth="1"/>
    <col min="39" max="39" width="10.4444444444444" style="25" customWidth="1"/>
    <col min="40" max="40" width="9" style="25"/>
    <col min="41" max="41" width="8.22222222222222" style="25" customWidth="1"/>
    <col min="42" max="42" width="10.4444444444444" style="25" customWidth="1"/>
    <col min="43" max="43" width="9" style="25"/>
    <col min="44" max="44" width="8" style="25" customWidth="1"/>
    <col min="45" max="45" width="10.8888888888889" style="25" customWidth="1"/>
    <col min="46" max="46" width="9.44444444444444" style="25" customWidth="1"/>
    <col min="47" max="47" width="9.88888888888889" style="25" customWidth="1"/>
    <col min="48" max="16384" width="9" style="25"/>
  </cols>
  <sheetData>
    <row r="1" ht="14.25" customHeight="1"/>
    <row r="2" ht="42.75" customHeight="1" spans="1:53">
      <c r="A2" s="26" t="s">
        <v>269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ht="14.25" customHeight="1"/>
    <row r="4" ht="14.25" customHeight="1" spans="1:53">
      <c r="A4" s="27" t="s">
        <v>245</v>
      </c>
      <c r="B4" s="27" t="s">
        <v>65</v>
      </c>
      <c r="C4" s="27" t="s">
        <v>270</v>
      </c>
      <c r="D4" s="27" t="s">
        <v>271</v>
      </c>
      <c r="E4" s="27" t="s">
        <v>272</v>
      </c>
      <c r="F4" s="27" t="s">
        <v>273</v>
      </c>
      <c r="G4" s="27" t="s">
        <v>274</v>
      </c>
      <c r="H4" s="27" t="s">
        <v>247</v>
      </c>
      <c r="I4" s="27" t="s">
        <v>275</v>
      </c>
      <c r="J4" s="27" t="s">
        <v>276</v>
      </c>
      <c r="K4" s="32" t="s">
        <v>277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278</v>
      </c>
      <c r="W4" s="34" t="s">
        <v>279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254</v>
      </c>
      <c r="BA4" s="27" t="s">
        <v>255</v>
      </c>
    </row>
    <row r="5" ht="14.2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280</v>
      </c>
      <c r="L5" s="35"/>
      <c r="M5" s="35"/>
      <c r="N5" s="35"/>
      <c r="O5" s="35"/>
      <c r="P5" s="35"/>
      <c r="Q5" s="35"/>
      <c r="R5" s="36"/>
      <c r="S5" s="34" t="s">
        <v>281</v>
      </c>
      <c r="T5" s="35"/>
      <c r="U5" s="36"/>
      <c r="V5" s="28"/>
      <c r="W5" s="27" t="s">
        <v>282</v>
      </c>
      <c r="X5" s="27" t="s">
        <v>283</v>
      </c>
      <c r="Y5" s="34" t="s">
        <v>284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285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ht="14.25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286</v>
      </c>
      <c r="L6" s="36"/>
      <c r="M6" s="34" t="s">
        <v>287</v>
      </c>
      <c r="N6" s="36"/>
      <c r="O6" s="34" t="s">
        <v>288</v>
      </c>
      <c r="P6" s="36"/>
      <c r="Q6" s="34" t="s">
        <v>289</v>
      </c>
      <c r="R6" s="36"/>
      <c r="S6" s="27" t="s">
        <v>290</v>
      </c>
      <c r="T6" s="27" t="s">
        <v>291</v>
      </c>
      <c r="U6" s="27" t="s">
        <v>292</v>
      </c>
      <c r="V6" s="28"/>
      <c r="W6" s="28"/>
      <c r="X6" s="28"/>
      <c r="Y6" s="34" t="s">
        <v>293</v>
      </c>
      <c r="Z6" s="35"/>
      <c r="AA6" s="36"/>
      <c r="AB6" s="34" t="s">
        <v>294</v>
      </c>
      <c r="AC6" s="35"/>
      <c r="AD6" s="36"/>
      <c r="AE6" s="34" t="s">
        <v>295</v>
      </c>
      <c r="AF6" s="35"/>
      <c r="AG6" s="36"/>
      <c r="AH6" s="34" t="s">
        <v>296</v>
      </c>
      <c r="AI6" s="35"/>
      <c r="AJ6" s="36"/>
      <c r="AK6" s="34" t="s">
        <v>297</v>
      </c>
      <c r="AL6" s="35"/>
      <c r="AM6" s="36"/>
      <c r="AN6" s="34" t="s">
        <v>298</v>
      </c>
      <c r="AO6" s="35"/>
      <c r="AP6" s="36"/>
      <c r="AQ6" s="34" t="s">
        <v>299</v>
      </c>
      <c r="AR6" s="35"/>
      <c r="AS6" s="36"/>
      <c r="AT6" s="34" t="s">
        <v>300</v>
      </c>
      <c r="AU6" s="35"/>
      <c r="AV6" s="36"/>
      <c r="AW6" s="34" t="s">
        <v>301</v>
      </c>
      <c r="AX6" s="35"/>
      <c r="AY6" s="36"/>
      <c r="AZ6" s="30"/>
      <c r="BA6" s="28"/>
    </row>
    <row r="7" ht="14.25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302</v>
      </c>
      <c r="L7" s="27" t="s">
        <v>303</v>
      </c>
      <c r="M7" s="27" t="s">
        <v>304</v>
      </c>
      <c r="N7" s="27" t="s">
        <v>305</v>
      </c>
      <c r="O7" s="27" t="s">
        <v>306</v>
      </c>
      <c r="P7" s="27" t="s">
        <v>307</v>
      </c>
      <c r="Q7" s="27" t="s">
        <v>308</v>
      </c>
      <c r="R7" s="27" t="s">
        <v>309</v>
      </c>
      <c r="S7" s="28"/>
      <c r="T7" s="28"/>
      <c r="U7" s="28"/>
      <c r="V7" s="28"/>
      <c r="W7" s="28"/>
      <c r="X7" s="28"/>
      <c r="Y7" s="27" t="s">
        <v>310</v>
      </c>
      <c r="Z7" s="27" t="s">
        <v>311</v>
      </c>
      <c r="AA7" s="27" t="s">
        <v>312</v>
      </c>
      <c r="AB7" s="27" t="s">
        <v>313</v>
      </c>
      <c r="AC7" s="27" t="s">
        <v>314</v>
      </c>
      <c r="AD7" s="27" t="s">
        <v>315</v>
      </c>
      <c r="AE7" s="27" t="s">
        <v>316</v>
      </c>
      <c r="AF7" s="27" t="s">
        <v>317</v>
      </c>
      <c r="AG7" s="27" t="s">
        <v>318</v>
      </c>
      <c r="AH7" s="27" t="s">
        <v>319</v>
      </c>
      <c r="AI7" s="27" t="s">
        <v>320</v>
      </c>
      <c r="AJ7" s="27" t="s">
        <v>321</v>
      </c>
      <c r="AK7" s="27" t="s">
        <v>322</v>
      </c>
      <c r="AL7" s="27" t="s">
        <v>323</v>
      </c>
      <c r="AM7" s="27" t="s">
        <v>324</v>
      </c>
      <c r="AN7" s="27" t="s">
        <v>325</v>
      </c>
      <c r="AO7" s="27" t="s">
        <v>326</v>
      </c>
      <c r="AP7" s="27" t="s">
        <v>327</v>
      </c>
      <c r="AQ7" s="27" t="s">
        <v>328</v>
      </c>
      <c r="AR7" s="27" t="s">
        <v>329</v>
      </c>
      <c r="AS7" s="27" t="s">
        <v>330</v>
      </c>
      <c r="AT7" s="27" t="s">
        <v>331</v>
      </c>
      <c r="AU7" s="27" t="s">
        <v>332</v>
      </c>
      <c r="AV7" s="27" t="s">
        <v>333</v>
      </c>
      <c r="AW7" s="27" t="s">
        <v>334</v>
      </c>
      <c r="AX7" s="27" t="s">
        <v>335</v>
      </c>
      <c r="AY7" s="27" t="s">
        <v>336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ht="14.25" customHeight="1" spans="1:53">
      <c r="A9" s="30" t="s">
        <v>263</v>
      </c>
      <c r="B9" s="30" t="s">
        <v>263</v>
      </c>
      <c r="C9" s="30" t="s">
        <v>263</v>
      </c>
      <c r="D9" s="30" t="s">
        <v>263</v>
      </c>
      <c r="E9" s="30" t="s">
        <v>263</v>
      </c>
      <c r="F9" s="30" t="s">
        <v>263</v>
      </c>
      <c r="G9" s="30" t="s">
        <v>263</v>
      </c>
      <c r="H9" s="30" t="s">
        <v>263</v>
      </c>
      <c r="I9" s="30" t="s">
        <v>263</v>
      </c>
      <c r="J9" s="30" t="s">
        <v>263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f t="shared" ref="K10:T10" si="0">SUM(K11:K12)</f>
        <v>99</v>
      </c>
      <c r="L10" s="37">
        <f t="shared" si="0"/>
        <v>87</v>
      </c>
      <c r="M10" s="37">
        <f t="shared" si="0"/>
        <v>0</v>
      </c>
      <c r="N10" s="37">
        <f t="shared" si="0"/>
        <v>0</v>
      </c>
      <c r="O10" s="37">
        <f t="shared" si="0"/>
        <v>0</v>
      </c>
      <c r="P10" s="37">
        <f t="shared" si="0"/>
        <v>0</v>
      </c>
      <c r="Q10" s="37">
        <f t="shared" si="0"/>
        <v>0</v>
      </c>
      <c r="R10" s="37">
        <f t="shared" si="0"/>
        <v>0</v>
      </c>
      <c r="S10" s="37">
        <f t="shared" si="0"/>
        <v>99</v>
      </c>
      <c r="T10" s="37">
        <f t="shared" si="0"/>
        <v>87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70</v>
      </c>
      <c r="B11" s="31" t="s">
        <v>242</v>
      </c>
      <c r="C11" s="31" t="s">
        <v>337</v>
      </c>
      <c r="D11" s="31" t="s">
        <v>338</v>
      </c>
      <c r="E11" s="31" t="s">
        <v>339</v>
      </c>
      <c r="F11" s="31"/>
      <c r="G11" s="31" t="s">
        <v>340</v>
      </c>
      <c r="H11" s="31" t="s">
        <v>341</v>
      </c>
      <c r="I11" s="31"/>
      <c r="J11" s="31"/>
      <c r="K11" s="37">
        <v>50</v>
      </c>
      <c r="L11" s="37">
        <v>50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50</v>
      </c>
      <c r="T11" s="37">
        <v>50</v>
      </c>
      <c r="U11" s="31"/>
      <c r="V11" s="31"/>
      <c r="W11" s="31" t="s">
        <v>342</v>
      </c>
      <c r="X11" s="31"/>
      <c r="Y11" s="31" t="s">
        <v>343</v>
      </c>
      <c r="Z11" s="31" t="s">
        <v>343</v>
      </c>
      <c r="AA11" s="31"/>
      <c r="AB11" s="31" t="s">
        <v>343</v>
      </c>
      <c r="AC11" s="31" t="s">
        <v>343</v>
      </c>
      <c r="AD11" s="31"/>
      <c r="AE11" s="31" t="s">
        <v>343</v>
      </c>
      <c r="AF11" s="31" t="s">
        <v>343</v>
      </c>
      <c r="AG11" s="31"/>
      <c r="AH11" s="31" t="s">
        <v>343</v>
      </c>
      <c r="AI11" s="31" t="s">
        <v>343</v>
      </c>
      <c r="AJ11" s="31"/>
      <c r="AK11" s="31" t="s">
        <v>343</v>
      </c>
      <c r="AL11" s="31" t="s">
        <v>343</v>
      </c>
      <c r="AM11" s="31"/>
      <c r="AN11" s="31" t="s">
        <v>343</v>
      </c>
      <c r="AO11" s="31" t="s">
        <v>343</v>
      </c>
      <c r="AP11" s="31"/>
      <c r="AQ11" s="31" t="s">
        <v>343</v>
      </c>
      <c r="AR11" s="31" t="s">
        <v>343</v>
      </c>
      <c r="AS11" s="31"/>
      <c r="AT11" s="31" t="s">
        <v>343</v>
      </c>
      <c r="AU11" s="31" t="s">
        <v>343</v>
      </c>
      <c r="AV11" s="31"/>
      <c r="AW11" s="31" t="s">
        <v>343</v>
      </c>
      <c r="AX11" s="31" t="s">
        <v>343</v>
      </c>
      <c r="AY11" s="31"/>
      <c r="AZ11" s="31"/>
      <c r="BA11" s="31"/>
    </row>
    <row r="12" ht="26.25" customHeight="1" spans="1:53">
      <c r="A12" s="31" t="s">
        <v>70</v>
      </c>
      <c r="B12" s="31" t="s">
        <v>242</v>
      </c>
      <c r="C12" s="31" t="s">
        <v>337</v>
      </c>
      <c r="D12" s="31" t="s">
        <v>344</v>
      </c>
      <c r="E12" s="31" t="s">
        <v>339</v>
      </c>
      <c r="F12" s="31" t="s">
        <v>345</v>
      </c>
      <c r="G12" s="31" t="s">
        <v>340</v>
      </c>
      <c r="H12" s="31" t="s">
        <v>341</v>
      </c>
      <c r="I12" s="31"/>
      <c r="J12" s="31"/>
      <c r="K12" s="37">
        <v>49</v>
      </c>
      <c r="L12" s="37">
        <v>37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49</v>
      </c>
      <c r="T12" s="37">
        <v>37</v>
      </c>
      <c r="U12" s="31"/>
      <c r="V12" s="31"/>
      <c r="W12" s="31" t="s">
        <v>346</v>
      </c>
      <c r="X12" s="31"/>
      <c r="Y12" s="31" t="s">
        <v>343</v>
      </c>
      <c r="Z12" s="31" t="s">
        <v>343</v>
      </c>
      <c r="AA12" s="31"/>
      <c r="AB12" s="31" t="s">
        <v>343</v>
      </c>
      <c r="AC12" s="31" t="s">
        <v>343</v>
      </c>
      <c r="AD12" s="31"/>
      <c r="AE12" s="31" t="s">
        <v>343</v>
      </c>
      <c r="AF12" s="31" t="s">
        <v>343</v>
      </c>
      <c r="AG12" s="31"/>
      <c r="AH12" s="31" t="s">
        <v>343</v>
      </c>
      <c r="AI12" s="31" t="s">
        <v>343</v>
      </c>
      <c r="AJ12" s="31"/>
      <c r="AK12" s="31" t="s">
        <v>343</v>
      </c>
      <c r="AL12" s="31" t="s">
        <v>343</v>
      </c>
      <c r="AM12" s="31"/>
      <c r="AN12" s="31" t="s">
        <v>343</v>
      </c>
      <c r="AO12" s="31" t="s">
        <v>343</v>
      </c>
      <c r="AP12" s="31"/>
      <c r="AQ12" s="31" t="s">
        <v>343</v>
      </c>
      <c r="AR12" s="31" t="s">
        <v>343</v>
      </c>
      <c r="AS12" s="31"/>
      <c r="AT12" s="31" t="s">
        <v>343</v>
      </c>
      <c r="AU12" s="31" t="s">
        <v>343</v>
      </c>
      <c r="AV12" s="31"/>
      <c r="AW12" s="31" t="s">
        <v>343</v>
      </c>
      <c r="AX12" s="31" t="s">
        <v>343</v>
      </c>
      <c r="AY12" s="31"/>
      <c r="AZ12" s="31"/>
      <c r="BA12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A1" sqref="A1"/>
    </sheetView>
  </sheetViews>
  <sheetFormatPr defaultColWidth="9" defaultRowHeight="14.4" outlineLevelRow="7"/>
  <cols>
    <col min="1" max="1" width="15.1111111111111" style="8" customWidth="1"/>
    <col min="2" max="2" width="18.6666666666667" style="8" customWidth="1"/>
    <col min="3" max="3" width="7.77777777777778" style="8" customWidth="1"/>
    <col min="4" max="4" width="9" style="8"/>
    <col min="5" max="5" width="7.77777777777778" style="8" customWidth="1"/>
    <col min="6" max="6" width="5" style="8" customWidth="1"/>
    <col min="7" max="7" width="5.33333333333333" style="8" customWidth="1"/>
    <col min="8" max="8" width="10.1111111111111" style="8" customWidth="1"/>
    <col min="9" max="9" width="11" style="8" customWidth="1"/>
    <col min="10" max="10" width="10.8888888888889" style="8" customWidth="1"/>
    <col min="11" max="11" width="9" style="8"/>
    <col min="12" max="12" width="8.33333333333333" style="8" customWidth="1"/>
    <col min="13" max="13" width="6.44444444444444" style="8" customWidth="1"/>
    <col min="14" max="15" width="9.66666666666667" style="8" customWidth="1"/>
    <col min="16" max="16384" width="9" style="8"/>
  </cols>
  <sheetData>
    <row r="1" ht="13.5" customHeight="1" spans="12:15">
      <c r="L1" s="18"/>
      <c r="M1" s="18"/>
      <c r="N1" s="18"/>
      <c r="O1" s="18" t="s">
        <v>347</v>
      </c>
    </row>
    <row r="2" ht="22.5" customHeight="1" spans="1:15">
      <c r="A2" s="9" t="s">
        <v>348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ht="13.5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245</v>
      </c>
      <c r="B4" s="12" t="s">
        <v>65</v>
      </c>
      <c r="C4" s="12" t="s">
        <v>349</v>
      </c>
      <c r="D4" s="12" t="s">
        <v>350</v>
      </c>
      <c r="E4" s="12" t="s">
        <v>351</v>
      </c>
      <c r="F4" s="12" t="s">
        <v>352</v>
      </c>
      <c r="G4" s="12" t="s">
        <v>353</v>
      </c>
      <c r="H4" s="12" t="s">
        <v>62</v>
      </c>
      <c r="I4" s="20" t="s">
        <v>66</v>
      </c>
      <c r="J4" s="21" t="s">
        <v>354</v>
      </c>
      <c r="K4" s="21" t="s">
        <v>355</v>
      </c>
      <c r="L4" s="21" t="s">
        <v>356</v>
      </c>
      <c r="M4" s="21" t="s">
        <v>23</v>
      </c>
      <c r="N4" s="21" t="s">
        <v>28</v>
      </c>
      <c r="O4" s="21" t="s">
        <v>357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f>F7</f>
        <v>0</v>
      </c>
      <c r="G6" s="16"/>
      <c r="H6" s="17">
        <f t="shared" ref="H6:O7" si="0">H7</f>
        <v>30</v>
      </c>
      <c r="I6" s="17">
        <f t="shared" si="0"/>
        <v>30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7">
        <f t="shared" si="0"/>
        <v>0</v>
      </c>
    </row>
    <row r="7" ht="22.5" customHeight="1" spans="1:15">
      <c r="A7" s="13"/>
      <c r="B7" s="13" t="s">
        <v>242</v>
      </c>
      <c r="C7" s="13"/>
      <c r="D7" s="13"/>
      <c r="E7" s="14"/>
      <c r="F7" s="15">
        <f>F8</f>
        <v>0</v>
      </c>
      <c r="G7" s="16"/>
      <c r="H7" s="17">
        <f t="shared" si="0"/>
        <v>30</v>
      </c>
      <c r="I7" s="17">
        <f t="shared" si="0"/>
        <v>30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7">
        <f t="shared" si="0"/>
        <v>0</v>
      </c>
    </row>
    <row r="8" ht="22.5" customHeight="1" spans="1:15">
      <c r="A8" s="13" t="s">
        <v>70</v>
      </c>
      <c r="B8" s="13" t="s">
        <v>71</v>
      </c>
      <c r="C8" s="13" t="s">
        <v>358</v>
      </c>
      <c r="D8" s="13" t="s">
        <v>234</v>
      </c>
      <c r="E8" s="14" t="s">
        <v>359</v>
      </c>
      <c r="F8" s="15">
        <v>0</v>
      </c>
      <c r="G8" s="16"/>
      <c r="H8" s="17">
        <v>30</v>
      </c>
      <c r="I8" s="17">
        <v>30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I9" sqref="I9"/>
    </sheetView>
  </sheetViews>
  <sheetFormatPr defaultColWidth="9" defaultRowHeight="14.4" outlineLevelRow="3" outlineLevelCol="4"/>
  <sheetData>
    <row r="1" ht="42.9" customHeight="1" spans="1:5">
      <c r="A1" s="2" t="s">
        <v>360</v>
      </c>
      <c r="B1" s="2"/>
      <c r="C1" s="2"/>
      <c r="D1" s="2"/>
      <c r="E1" s="2"/>
    </row>
    <row r="2" ht="13.5" customHeight="1" spans="5:5">
      <c r="E2" s="3" t="s">
        <v>244</v>
      </c>
    </row>
    <row r="3" ht="27" customHeight="1" spans="1:5">
      <c r="A3" s="4" t="s">
        <v>65</v>
      </c>
      <c r="B3" s="4" t="s">
        <v>230</v>
      </c>
      <c r="C3" s="4" t="s">
        <v>361</v>
      </c>
      <c r="D3" s="4" t="s">
        <v>362</v>
      </c>
      <c r="E3" s="4" t="s">
        <v>363</v>
      </c>
    </row>
    <row r="4" s="1" customFormat="1" ht="86.4" spans="1:5">
      <c r="A4" s="5" t="s">
        <v>242</v>
      </c>
      <c r="B4" s="5" t="s">
        <v>364</v>
      </c>
      <c r="C4" s="5" t="s">
        <v>268</v>
      </c>
      <c r="D4" s="5" t="s">
        <v>365</v>
      </c>
      <c r="E4" s="6">
        <v>421.31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cp:lastPrinted>2021-07-08T03:02:00Z</cp:lastPrinted>
  <dcterms:modified xsi:type="dcterms:W3CDTF">2022-09-03T06:27:40Z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19531914</vt:i4>
  </property>
  <property fmtid="{D5CDD505-2E9C-101B-9397-08002B2CF9AE}" pid="4" name="ICV">
    <vt:lpwstr>2FD36D7F49F64A9384BED94DD5F3D472</vt:lpwstr>
  </property>
</Properties>
</file>